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jandrade\Nueva carpeta - copia\DTIC-mega\ADMISIÓN PREGRADO\"/>
    </mc:Choice>
  </mc:AlternateContent>
  <xr:revisionPtr revIDLastSave="0" documentId="13_ncr:1_{52124039-6EDB-4CE0-857F-27582180BAEF}" xr6:coauthVersionLast="47" xr6:coauthVersionMax="47" xr10:uidLastSave="{00000000-0000-0000-0000-000000000000}"/>
  <bookViews>
    <workbookView xWindow="-108" yWindow="-108" windowWidth="23256" windowHeight="12576" xr2:uid="{76E61802-3079-4C93-A558-6C25DCF74AB5}"/>
  </bookViews>
  <sheets>
    <sheet name="OFERTA 2024-2025" sheetId="1" r:id="rId1"/>
  </sheets>
  <definedNames>
    <definedName name="_xlnm._FilterDatabase" localSheetId="0" hidden="1">'OFERTA 2024-2025'!$A$5:$N$5</definedName>
    <definedName name="_xlnm.Print_Area" localSheetId="0">'OFERTA 2024-2025'!$A$1:$G$77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6" i="1"/>
  <c r="L77" i="1"/>
  <c r="J77" i="1"/>
  <c r="I77" i="1"/>
  <c r="H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8" i="1"/>
  <c r="K57" i="1"/>
  <c r="K56" i="1"/>
  <c r="K55" i="1"/>
  <c r="K54" i="1"/>
  <c r="K53" i="1"/>
  <c r="K52" i="1"/>
  <c r="K51" i="1"/>
  <c r="K50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77" i="1" l="1"/>
</calcChain>
</file>

<file path=xl/sharedStrings.xml><?xml version="1.0" encoding="utf-8"?>
<sst xmlns="http://schemas.openxmlformats.org/spreadsheetml/2006/main" count="448" uniqueCount="239">
  <si>
    <t>OFERTA ACADÉMICA UNIVERSIDAD CENTRAL DE ECUADOR</t>
  </si>
  <si>
    <t>NIVELACIÓN DE CARRERA PERIODO 2024-2025</t>
  </si>
  <si>
    <t>PERIODO 2024 - 2025</t>
  </si>
  <si>
    <t>FACULTAD</t>
  </si>
  <si>
    <t>CÓDIGO</t>
  </si>
  <si>
    <t>CARRERA</t>
  </si>
  <si>
    <t>TITULACIÓN</t>
  </si>
  <si>
    <t>DURACIÓN SEMESTRES</t>
  </si>
  <si>
    <t>MODALIDAD</t>
  </si>
  <si>
    <t>cupo minimo</t>
  </si>
  <si>
    <t>cupos general</t>
  </si>
  <si>
    <t>politica de cuotas</t>
  </si>
  <si>
    <t>TOTAL</t>
  </si>
  <si>
    <t>OBSERVACIÓN</t>
  </si>
  <si>
    <t xml:space="preserve">FILOSOFÍA, LETRAS Y CIENCIAS DE LA EDUCACIÓN </t>
  </si>
  <si>
    <t>650114C01-P-1701</t>
  </si>
  <si>
    <t>PEDAGOGÍA DE LA LENGUA Y LA LITERATURA</t>
  </si>
  <si>
    <t>LICENCIADO/A EN PEDAGOGÍA DE LA LENGUA Y LITERATURA</t>
  </si>
  <si>
    <t>PRESENCIAL</t>
  </si>
  <si>
    <t>650114E02-P-1701</t>
  </si>
  <si>
    <t>PEDAGOGÍA DE LOS IDIOMAS NACIONALES Y EXTRANJEROS</t>
  </si>
  <si>
    <t>LICENCIADO/A EN PEDAGOGÍA DEL IDIOMA INGLES</t>
  </si>
  <si>
    <t>650114E01-P-1701</t>
  </si>
  <si>
    <t>LICENCIADO/A EN PEDAGOGÍA DEL IDIOMA ESPAÑOL-FRANCÉS-INGLÉS</t>
  </si>
  <si>
    <t>9</t>
  </si>
  <si>
    <t>650114A01-P-1701</t>
  </si>
  <si>
    <t>PEDAGOGÍA DE LAS CIENCIAS EXPERIMENTALES</t>
  </si>
  <si>
    <t>LICENCIADO/A EN PEDAGOGÍA DE LAS MATEMÁTICAS Y LA FÍSICA</t>
  </si>
  <si>
    <t>650114A03-P-1701</t>
  </si>
  <si>
    <t>LICENCIADO/A EN PEDAGOGÍA DE LA INFORMÁTICA</t>
  </si>
  <si>
    <t>6501181A01-P-1701</t>
  </si>
  <si>
    <t>PSICOPEDAGOGÍA</t>
  </si>
  <si>
    <t>LICENCIADO/A EN PSICOPEDAGOGÍA</t>
  </si>
  <si>
    <t>650114B01-P-1701</t>
  </si>
  <si>
    <t>PEDAGOGÍA DE LA HISTORIA Y LAS CIENCIAS SOCIALES</t>
  </si>
  <si>
    <t>LICENCIADO/A EN PEDAGOGÍA DE LA HISTORIA Y LAS CIENCIAS SOCIALES</t>
  </si>
  <si>
    <t>650112A01-P-1701</t>
  </si>
  <si>
    <t>EDUCACIÓN INICIAL</t>
  </si>
  <si>
    <t>LICENCIADO/A EN CIENCIAS DE LA EDUCACIÓN INICIAL</t>
  </si>
  <si>
    <t>650114A02-P-1701</t>
  </si>
  <si>
    <t>LICENCIADO/A EN PEDAGOGÍA DE LA QUÍMICA Y BIOLOGÍA</t>
  </si>
  <si>
    <t>650112A-S-01</t>
  </si>
  <si>
    <t>SEMI PRESENCIAL</t>
  </si>
  <si>
    <t>650112A01-L-1701</t>
  </si>
  <si>
    <t>EN LÍNEA</t>
  </si>
  <si>
    <t>650113A-P-01</t>
  </si>
  <si>
    <t>EDUCACIÓN BÁSICA</t>
  </si>
  <si>
    <t>LICENCIADO/A EN CIENCIAS DE LA EDUCACIÓN BÁSICA</t>
  </si>
  <si>
    <t>650113A-S-01</t>
  </si>
  <si>
    <t>650113A01-L-1701</t>
  </si>
  <si>
    <t>650114I01-P-1701</t>
  </si>
  <si>
    <t>PEDAGOGÍA TÉCNICA DE LA MECATRÓNICA</t>
  </si>
  <si>
    <t>LICENCIADO/A EN PEDAGOGÍA TÉCNICA DE LA MECATRÓNICA</t>
  </si>
  <si>
    <t xml:space="preserve">INGENIERÍA EN GEOLOGÍA, MINAS, PETRÓLEOS Y AMBIENTAL </t>
  </si>
  <si>
    <t>650532A-P-02</t>
  </si>
  <si>
    <t>GEOLOGÍA</t>
  </si>
  <si>
    <t>INGENIERO/A GEÓLOGO/A</t>
  </si>
  <si>
    <t>10</t>
  </si>
  <si>
    <t>650724A-P-01</t>
  </si>
  <si>
    <t>MINAS</t>
  </si>
  <si>
    <t>INGENIERO/A EN MINAS</t>
  </si>
  <si>
    <t>650724B-P-01</t>
  </si>
  <si>
    <t>PETRÓLEOS</t>
  </si>
  <si>
    <t>INGENIERO/A EN PETRÓLEOS</t>
  </si>
  <si>
    <t>650712A-P-01</t>
  </si>
  <si>
    <t>INGENIERÍA AMBIENTAL</t>
  </si>
  <si>
    <t>INGENIERO/A AMBIENTAL</t>
  </si>
  <si>
    <t xml:space="preserve">COMUNICACIÓN SOCIAL </t>
  </si>
  <si>
    <t>650321B-P-01</t>
  </si>
  <si>
    <t>COMUNICACIÓN</t>
  </si>
  <si>
    <t>LICENCIADO/A EN COMUNICACIÓN</t>
  </si>
  <si>
    <t>650321B01-L-1701</t>
  </si>
  <si>
    <t xml:space="preserve">CIENCIAS MÉDICAS </t>
  </si>
  <si>
    <t>650914A-P-01</t>
  </si>
  <si>
    <t>IMAGENOLOGÍA Y RADIOLOGÍA</t>
  </si>
  <si>
    <t>LICENCIADO/A EN IMAGENOLOGÍA Y RADIOLOGÍA</t>
  </si>
  <si>
    <t>650914C-P-01</t>
  </si>
  <si>
    <t>LABORATORIO CLÍNICO</t>
  </si>
  <si>
    <t>LICENCIADO/A EN LABORATORIO CLÍNICO</t>
  </si>
  <si>
    <t>650912A-P-01</t>
  </si>
  <si>
    <t>MEDICINA</t>
  </si>
  <si>
    <t>MEDICO/A</t>
  </si>
  <si>
    <t>11</t>
  </si>
  <si>
    <t>650913B-P-01</t>
  </si>
  <si>
    <t>OBSTETRICIA</t>
  </si>
  <si>
    <t>OBSTETRIZ/OBSTETRA</t>
  </si>
  <si>
    <t>650913A-P-01</t>
  </si>
  <si>
    <t>ENFERMERÍA</t>
  </si>
  <si>
    <t>LICENCIADO/A EN ENFERMERÍA</t>
  </si>
  <si>
    <t>CIENCIAS BIOLÓGICAS</t>
  </si>
  <si>
    <t>650511A01-P-1701</t>
  </si>
  <si>
    <t>BIOLOGÍA</t>
  </si>
  <si>
    <t>BIÓLOGO/A</t>
  </si>
  <si>
    <t>650522A01-P-1701</t>
  </si>
  <si>
    <t>RECURSOS NATURALES RENOVABLES</t>
  </si>
  <si>
    <t>INGENIERO/A EN RECURSOS NATURALES RENOVABLES</t>
  </si>
  <si>
    <t xml:space="preserve">CIENCIAS DE LA DISCAPACIDAD, ATENCIÓN PREHOSPITALARIA Y DESASTRES </t>
  </si>
  <si>
    <t>650915C-P-01</t>
  </si>
  <si>
    <t>FONOAUDIOLOGÍA</t>
  </si>
  <si>
    <t>LICENCIADO/A EN FONOAUDIOLOGÍA</t>
  </si>
  <si>
    <t>650915A-P-01</t>
  </si>
  <si>
    <t>FISIOTERAPIA</t>
  </si>
  <si>
    <t>LICENCIADO/A EN FISIOTERAPIA</t>
  </si>
  <si>
    <t>650915B-P-01</t>
  </si>
  <si>
    <t>TERAPIA OCUPACIONAL</t>
  </si>
  <si>
    <t>LICENCIADO/A EN TERAPIA OCUPACIONAL</t>
  </si>
  <si>
    <t>650914D-P-01</t>
  </si>
  <si>
    <t>ATENCIÓN PREHOSPITALARIA</t>
  </si>
  <si>
    <t>LICENCIADO/A EN ATENCIÓN PREHOSPITALARIA</t>
  </si>
  <si>
    <t xml:space="preserve">MEDICINA VETERINARIA Y ZOOTECNIA </t>
  </si>
  <si>
    <t>650841A01-P-1701</t>
  </si>
  <si>
    <t>MEDICINA VETERINARIA</t>
  </si>
  <si>
    <t>MEDICO/A VETERINARIO/A</t>
  </si>
  <si>
    <t>ECONOMÍA</t>
  </si>
  <si>
    <t>650311A-P-01</t>
  </si>
  <si>
    <t>ECONOMISTA</t>
  </si>
  <si>
    <t>650542A-P-01</t>
  </si>
  <si>
    <t>ESTADÍSTICA</t>
  </si>
  <si>
    <t>INGENIERO/A ESTADÍSTICO/A</t>
  </si>
  <si>
    <t>650412A-P-01</t>
  </si>
  <si>
    <t>FINANZAS</t>
  </si>
  <si>
    <t>LICENCIADO/A EN FINANZAS</t>
  </si>
  <si>
    <t xml:space="preserve">CIENCIAS ADMINISTRATIVAS </t>
  </si>
  <si>
    <t>650411A-P-01</t>
  </si>
  <si>
    <t>CONTABILIDAD Y AUDITORIA</t>
  </si>
  <si>
    <t>LICENCIADO/A EN CONTABILIDAD Y AUDITORIA</t>
  </si>
  <si>
    <t>650413B-P-02</t>
  </si>
  <si>
    <t>ADMINISTRACIÓN DE EMPRESAS</t>
  </si>
  <si>
    <t>LICENCIADO/A EN ADMINISTRACIÓN DE EMPRESAS</t>
  </si>
  <si>
    <t>650413A-P-01</t>
  </si>
  <si>
    <t>ADMINISTRACIÓN PUBLICA</t>
  </si>
  <si>
    <t>LICENCIADO/A EN ADMINISTRACIÓN PÚBLICA</t>
  </si>
  <si>
    <t>650411A-A-01</t>
  </si>
  <si>
    <t>DISTANCIA</t>
  </si>
  <si>
    <t>650413B-A-01</t>
  </si>
  <si>
    <t>650413A-A-01</t>
  </si>
  <si>
    <t xml:space="preserve">CIENCIAS PSICOLÓGICAS </t>
  </si>
  <si>
    <t>650915D-P-01</t>
  </si>
  <si>
    <t>PSICOLOGÍA CLÍNICA</t>
  </si>
  <si>
    <t>LICENCIADO/A EN PSICOLOGÍA CLÍNICA</t>
  </si>
  <si>
    <t>650313A-P-01</t>
  </si>
  <si>
    <t>PSICOLOGÍA</t>
  </si>
  <si>
    <t>LICENCIADO/A EN PSICOLOGÍA</t>
  </si>
  <si>
    <t>650313A01-P-1701</t>
  </si>
  <si>
    <t>PSICOLOGIA EDUCATIVA</t>
  </si>
  <si>
    <t>LICENCIADO/A EN PSICOLOGÍA EDUCATIVA</t>
  </si>
  <si>
    <t>CIENCIAS AGRÍCOLAS</t>
  </si>
  <si>
    <t>651015A-P-01</t>
  </si>
  <si>
    <t>TURISMO</t>
  </si>
  <si>
    <t>LICENCIADO/A EN TURISMO</t>
  </si>
  <si>
    <t>650811A-P-01</t>
  </si>
  <si>
    <t>AGRONOMÍA</t>
  </si>
  <si>
    <t>INGENIERO/A AGRÓNOMO/A</t>
  </si>
  <si>
    <t xml:space="preserve">ODONTOLOGÍA </t>
  </si>
  <si>
    <t>650911A01-P-1701</t>
  </si>
  <si>
    <t>ODONTOLOGÍA</t>
  </si>
  <si>
    <t>ODONTÓLOGO/A</t>
  </si>
  <si>
    <t xml:space="preserve">ARTES </t>
  </si>
  <si>
    <t>650213A-P-01</t>
  </si>
  <si>
    <t>ARTES PLÁSTICAS</t>
  </si>
  <si>
    <t xml:space="preserve">LICENCIADO/A EN ARTES PLÁSTICAS </t>
  </si>
  <si>
    <t>650215A-P-01</t>
  </si>
  <si>
    <t>ARTES ESCÉNICAS</t>
  </si>
  <si>
    <t>LICENCIADO/A EN ARTES ESCÉNICAS</t>
  </si>
  <si>
    <t>650215B-P-01</t>
  </si>
  <si>
    <t>ARTES MUSICALES</t>
  </si>
  <si>
    <t>LICENCIADO/A EN ARTES MUSICALES</t>
  </si>
  <si>
    <t>650215F01-P-1701</t>
  </si>
  <si>
    <t>DANZA</t>
  </si>
  <si>
    <t>LICENCIADO/A EN DANZA</t>
  </si>
  <si>
    <t>JURISPRUDENCIA, CIENCIAS POLÍTICAS Y SOCIALES</t>
  </si>
  <si>
    <t>650331A-P-01</t>
  </si>
  <si>
    <t>DERECHO</t>
  </si>
  <si>
    <t>ABOGADO/A</t>
  </si>
  <si>
    <t>651031E-P-01</t>
  </si>
  <si>
    <t>CIENCIAS POLICIALES Y SEGURIDAD CIUDADANA</t>
  </si>
  <si>
    <t xml:space="preserve">LICENCIADO/A EN CIENCIAS POLICIALES Y SEGURIDAD CIUDADANA </t>
  </si>
  <si>
    <t>8</t>
  </si>
  <si>
    <t>FACULTAD DE CIENCIAS HUMANAS Y SOCIALES</t>
  </si>
  <si>
    <t>650314B-P-01</t>
  </si>
  <si>
    <t>SOCIOLOGÍA</t>
  </si>
  <si>
    <t>LICENCIADO EN SOCIOLOGÍA</t>
  </si>
  <si>
    <t>650312A-P-01</t>
  </si>
  <si>
    <t>CIENCIAS POLÍTICAS</t>
  </si>
  <si>
    <t>LICENCIADO EN CIENCIAS POLÍTICAS</t>
  </si>
  <si>
    <t>650314D-P-01</t>
  </si>
  <si>
    <t>TRABAJO SOCIAL</t>
  </si>
  <si>
    <t>LICENCIADO/A EN TRABAJO SOCIAL</t>
  </si>
  <si>
    <t>650222A01-P-1701</t>
  </si>
  <si>
    <t>HISTORIA</t>
  </si>
  <si>
    <t>LICENCIADO/A EN HISTORIA</t>
  </si>
  <si>
    <t xml:space="preserve">INGENIERÍA QUÍMICA </t>
  </si>
  <si>
    <t>650711C01-P-1701</t>
  </si>
  <si>
    <t>INGENIERÍA QUÍMICA</t>
  </si>
  <si>
    <t>INGENIERO/A QUÍMICA</t>
  </si>
  <si>
    <t>650725B01-P-1701</t>
  </si>
  <si>
    <t>INGENIERÍA EN BIOPROCESOS</t>
  </si>
  <si>
    <t>INGENIERO/A EN BIOPROCESOS</t>
  </si>
  <si>
    <t xml:space="preserve">CIENCIAS QUÍMICAS </t>
  </si>
  <si>
    <t>650531A-P-01</t>
  </si>
  <si>
    <t>QUÍMICA</t>
  </si>
  <si>
    <t>QUÍMICO/A</t>
  </si>
  <si>
    <t>6509182A-P-01</t>
  </si>
  <si>
    <t>BIOQUÍMICA Y FARMACIA</t>
  </si>
  <si>
    <t>BIOQUÍMICO/A FARMACÉUTICO/A</t>
  </si>
  <si>
    <t xml:space="preserve">CULTURA FÍSICA </t>
  </si>
  <si>
    <t>650114F01-P-1701</t>
  </si>
  <si>
    <t>PEDAGOGÍA DE LA ACTIVIDAD FÍSICA Y DEPORTE</t>
  </si>
  <si>
    <t>LICENCIADO/A EN PEDAGOGÍA DE LA ACTIVIDAD FÍSICA Y DEPORTE</t>
  </si>
  <si>
    <t>651014A01-P-1701</t>
  </si>
  <si>
    <t>ENTRENAMIENTO DEPORTIVO</t>
  </si>
  <si>
    <t>LICENCIADO/A EN ENTRENAMIENTO DEPORTIVO</t>
  </si>
  <si>
    <t xml:space="preserve">ARQUITECTURA Y URBANISMO </t>
  </si>
  <si>
    <t>6507381A-P-01</t>
  </si>
  <si>
    <t>ARQUITECTURA</t>
  </si>
  <si>
    <t>ARQUITECTO/A</t>
  </si>
  <si>
    <t>FACULTAD DE INGENIERÍA Y CIENCIAS APLICADAS</t>
  </si>
  <si>
    <t>650732A-P-01</t>
  </si>
  <si>
    <t>INGENIERÍA CIVIL</t>
  </si>
  <si>
    <t>INGENIERO/A CIVIL</t>
  </si>
  <si>
    <t>6506181A-P-01</t>
  </si>
  <si>
    <t>SISTEMAS DE INFORMACIÓN</t>
  </si>
  <si>
    <t>INGENIERO/A EN SISTEMAS DE INFORMACIÓN</t>
  </si>
  <si>
    <t>650727A-P-01</t>
  </si>
  <si>
    <t>DISEÑO INDUSTRIAL</t>
  </si>
  <si>
    <t>INGENIERO/A EN DISEÑO INDUSTRIAL</t>
  </si>
  <si>
    <t>650611A-P-02</t>
  </si>
  <si>
    <t>COMPUTACIÓN</t>
  </si>
  <si>
    <t>INGENIERO/A EN CIENCIAS DE LA COMPUTACIÓN</t>
  </si>
  <si>
    <t>650715A01-P-1701</t>
  </si>
  <si>
    <t>MECÁNICA</t>
  </si>
  <si>
    <t>INGENIERO/A EN MECÁNICO/A</t>
  </si>
  <si>
    <t>FACULTAD DE CIENCIAS</t>
  </si>
  <si>
    <t>650541A-P-01</t>
  </si>
  <si>
    <t>MATEMÁTICA</t>
  </si>
  <si>
    <t>MATEMÁTICO/A</t>
  </si>
  <si>
    <t>cupos 2da postulaci</t>
  </si>
  <si>
    <t>que sean parte de todos los segmentos de asignacion, 2 mayor vulnerabilida, 2 Merito academico, 3 bachilleres y 3 poblacion general</t>
  </si>
  <si>
    <t>cupos 1ra postulacion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</si>
</sst>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rgb="FF000000"/>
      <name val="Calibri"/>
      <family val="2"/>
      <scheme val="minor"/>
    </font>
    <font>
      <i/>
      <sz val="10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6" fillId="0" borderId="0" xfId="0" applyFont="1"/>
    <xf numFmtId="0" fontId="2" fillId="5" borderId="1" xfId="0" applyFont="1" applyFill="1" applyBorder="1"/>
    <xf numFmtId="0" fontId="7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84D76BF1-19C3-4F5F-B23A-4C27C09D16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012A8-272B-4211-8C63-105EBCA651B4}">
  <dimension ref="A2:P88"/>
  <sheetViews>
    <sheetView tabSelected="1" topLeftCell="E1" zoomScale="90" zoomScaleNormal="90" zoomScaleSheetLayoutView="80" workbookViewId="0">
      <selection activeCell="I14" sqref="I14"/>
    </sheetView>
  </sheetViews>
  <sheetFormatPr baseColWidth="10" defaultColWidth="11.44140625" defaultRowHeight="13.8" x14ac:dyDescent="0.3"/>
  <cols>
    <col min="1" max="1" width="3.44140625" style="2" customWidth="1"/>
    <col min="2" max="2" width="25.109375" style="3" customWidth="1"/>
    <col min="3" max="3" width="22.44140625" style="3" bestFit="1" customWidth="1"/>
    <col min="4" max="4" width="51" style="4" bestFit="1" customWidth="1"/>
    <col min="5" max="5" width="62.33203125" style="4" bestFit="1" customWidth="1"/>
    <col min="6" max="6" width="14.33203125" style="3" customWidth="1"/>
    <col min="7" max="7" width="21.6640625" style="5" customWidth="1"/>
    <col min="8" max="8" width="9.109375" style="5" customWidth="1"/>
    <col min="9" max="9" width="9.6640625" style="5" customWidth="1"/>
    <col min="10" max="10" width="9.109375" style="5" customWidth="1"/>
    <col min="11" max="12" width="7.88671875" style="5" customWidth="1"/>
    <col min="13" max="13" width="7.88671875" style="42" customWidth="1"/>
    <col min="14" max="14" width="93.44140625" style="2" customWidth="1"/>
    <col min="15" max="16384" width="11.44140625" style="2"/>
  </cols>
  <sheetData>
    <row r="2" spans="2:14" ht="30.75" customHeight="1" x14ac:dyDescent="0.3">
      <c r="B2" s="37" t="s">
        <v>0</v>
      </c>
      <c r="C2" s="37"/>
      <c r="D2" s="37"/>
      <c r="E2" s="37"/>
      <c r="F2" s="37"/>
      <c r="G2" s="37"/>
      <c r="H2" s="37"/>
      <c r="I2" s="1"/>
      <c r="J2" s="1"/>
      <c r="K2" s="1"/>
      <c r="L2" s="1"/>
      <c r="M2" s="38"/>
    </row>
    <row r="3" spans="2:14" ht="21" customHeight="1" x14ac:dyDescent="0.3">
      <c r="B3" s="37" t="s">
        <v>1</v>
      </c>
      <c r="C3" s="37"/>
      <c r="D3" s="37"/>
      <c r="E3" s="37"/>
      <c r="F3" s="37"/>
      <c r="G3" s="37"/>
      <c r="H3" s="37"/>
      <c r="I3" s="1"/>
      <c r="J3" s="1"/>
      <c r="K3" s="1"/>
      <c r="L3" s="1"/>
      <c r="M3" s="38"/>
    </row>
    <row r="4" spans="2:14" ht="15" customHeight="1" x14ac:dyDescent="0.3">
      <c r="H4" s="30" t="s">
        <v>2</v>
      </c>
      <c r="I4" s="30"/>
      <c r="J4" s="30"/>
      <c r="K4" s="30"/>
      <c r="L4" s="30"/>
      <c r="M4" s="39"/>
    </row>
    <row r="5" spans="2:14" s="5" customFormat="1" ht="39.6" customHeight="1" x14ac:dyDescent="0.3"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7" t="s">
        <v>8</v>
      </c>
      <c r="H5" s="8" t="s">
        <v>9</v>
      </c>
      <c r="I5" s="8" t="s">
        <v>10</v>
      </c>
      <c r="J5" s="8" t="s">
        <v>11</v>
      </c>
      <c r="K5" s="8" t="s">
        <v>12</v>
      </c>
      <c r="L5" s="8" t="s">
        <v>236</v>
      </c>
      <c r="M5" s="40" t="s">
        <v>238</v>
      </c>
      <c r="N5" s="6" t="s">
        <v>13</v>
      </c>
    </row>
    <row r="6" spans="2:14" ht="15.45" customHeight="1" x14ac:dyDescent="0.3">
      <c r="B6" s="36" t="s">
        <v>14</v>
      </c>
      <c r="C6" s="9" t="s">
        <v>15</v>
      </c>
      <c r="D6" s="10" t="s">
        <v>16</v>
      </c>
      <c r="E6" s="10" t="s">
        <v>17</v>
      </c>
      <c r="F6" s="11">
        <v>8</v>
      </c>
      <c r="G6" s="9" t="s">
        <v>18</v>
      </c>
      <c r="H6" s="9">
        <v>25</v>
      </c>
      <c r="I6" s="9">
        <v>63</v>
      </c>
      <c r="J6" s="9">
        <v>7</v>
      </c>
      <c r="K6" s="9">
        <f>+I6+J6</f>
        <v>70</v>
      </c>
      <c r="L6" s="9">
        <v>10</v>
      </c>
      <c r="M6" s="15">
        <f>I6-L6</f>
        <v>53</v>
      </c>
      <c r="N6" s="12" t="s">
        <v>237</v>
      </c>
    </row>
    <row r="7" spans="2:14" ht="15.45" customHeight="1" x14ac:dyDescent="0.3">
      <c r="B7" s="36"/>
      <c r="C7" s="9" t="s">
        <v>19</v>
      </c>
      <c r="D7" s="10" t="s">
        <v>20</v>
      </c>
      <c r="E7" s="10" t="s">
        <v>21</v>
      </c>
      <c r="F7" s="11">
        <v>8</v>
      </c>
      <c r="G7" s="9" t="s">
        <v>18</v>
      </c>
      <c r="H7" s="9">
        <v>25</v>
      </c>
      <c r="I7" s="13">
        <v>81</v>
      </c>
      <c r="J7" s="13">
        <v>9</v>
      </c>
      <c r="K7" s="9">
        <f t="shared" ref="K7:K70" si="0">+I7+J7</f>
        <v>90</v>
      </c>
      <c r="L7" s="9">
        <v>10</v>
      </c>
      <c r="M7" s="15">
        <f t="shared" ref="M7:M70" si="1">I7-L7</f>
        <v>71</v>
      </c>
      <c r="N7" s="12" t="s">
        <v>237</v>
      </c>
    </row>
    <row r="8" spans="2:14" ht="15.45" customHeight="1" x14ac:dyDescent="0.3">
      <c r="B8" s="36"/>
      <c r="C8" s="9" t="s">
        <v>22</v>
      </c>
      <c r="D8" s="10" t="s">
        <v>20</v>
      </c>
      <c r="E8" s="10" t="s">
        <v>23</v>
      </c>
      <c r="F8" s="11" t="s">
        <v>24</v>
      </c>
      <c r="G8" s="9" t="s">
        <v>18</v>
      </c>
      <c r="H8" s="9">
        <v>25</v>
      </c>
      <c r="I8" s="13">
        <v>72</v>
      </c>
      <c r="J8" s="13">
        <v>8</v>
      </c>
      <c r="K8" s="9">
        <f t="shared" si="0"/>
        <v>80</v>
      </c>
      <c r="L8" s="9">
        <v>10</v>
      </c>
      <c r="M8" s="15">
        <f t="shared" si="1"/>
        <v>62</v>
      </c>
      <c r="N8" s="12" t="s">
        <v>237</v>
      </c>
    </row>
    <row r="9" spans="2:14" ht="15.45" customHeight="1" x14ac:dyDescent="0.3">
      <c r="B9" s="36"/>
      <c r="C9" s="9" t="s">
        <v>25</v>
      </c>
      <c r="D9" s="10" t="s">
        <v>26</v>
      </c>
      <c r="E9" s="10" t="s">
        <v>27</v>
      </c>
      <c r="F9" s="11">
        <v>8</v>
      </c>
      <c r="G9" s="9" t="s">
        <v>18</v>
      </c>
      <c r="H9" s="9">
        <v>25</v>
      </c>
      <c r="I9" s="13">
        <v>72</v>
      </c>
      <c r="J9" s="13">
        <v>8</v>
      </c>
      <c r="K9" s="9">
        <f t="shared" si="0"/>
        <v>80</v>
      </c>
      <c r="L9" s="9">
        <v>10</v>
      </c>
      <c r="M9" s="15">
        <f t="shared" si="1"/>
        <v>62</v>
      </c>
      <c r="N9" s="12" t="s">
        <v>237</v>
      </c>
    </row>
    <row r="10" spans="2:14" ht="15.45" customHeight="1" x14ac:dyDescent="0.3">
      <c r="B10" s="36"/>
      <c r="C10" s="9" t="s">
        <v>28</v>
      </c>
      <c r="D10" s="10" t="s">
        <v>26</v>
      </c>
      <c r="E10" s="10" t="s">
        <v>29</v>
      </c>
      <c r="F10" s="11">
        <v>8</v>
      </c>
      <c r="G10" s="9" t="s">
        <v>18</v>
      </c>
      <c r="H10" s="9">
        <v>25</v>
      </c>
      <c r="I10" s="13">
        <v>72</v>
      </c>
      <c r="J10" s="13">
        <v>8</v>
      </c>
      <c r="K10" s="9">
        <f t="shared" si="0"/>
        <v>80</v>
      </c>
      <c r="L10" s="9">
        <v>10</v>
      </c>
      <c r="M10" s="15">
        <f t="shared" si="1"/>
        <v>62</v>
      </c>
      <c r="N10" s="12" t="s">
        <v>237</v>
      </c>
    </row>
    <row r="11" spans="2:14" ht="15.45" customHeight="1" x14ac:dyDescent="0.3">
      <c r="B11" s="36"/>
      <c r="C11" s="11" t="s">
        <v>30</v>
      </c>
      <c r="D11" s="10" t="s">
        <v>31</v>
      </c>
      <c r="E11" s="10" t="s">
        <v>32</v>
      </c>
      <c r="F11" s="11">
        <v>8</v>
      </c>
      <c r="G11" s="9" t="s">
        <v>18</v>
      </c>
      <c r="H11" s="9">
        <v>25</v>
      </c>
      <c r="I11" s="13">
        <v>72</v>
      </c>
      <c r="J11" s="13">
        <v>8</v>
      </c>
      <c r="K11" s="9">
        <f t="shared" si="0"/>
        <v>80</v>
      </c>
      <c r="L11" s="9">
        <v>10</v>
      </c>
      <c r="M11" s="15">
        <f t="shared" si="1"/>
        <v>62</v>
      </c>
      <c r="N11" s="12" t="s">
        <v>237</v>
      </c>
    </row>
    <row r="12" spans="2:14" ht="15.45" customHeight="1" x14ac:dyDescent="0.3">
      <c r="B12" s="36"/>
      <c r="C12" s="9" t="s">
        <v>33</v>
      </c>
      <c r="D12" s="10" t="s">
        <v>34</v>
      </c>
      <c r="E12" s="10" t="s">
        <v>35</v>
      </c>
      <c r="F12" s="11">
        <v>8</v>
      </c>
      <c r="G12" s="9" t="s">
        <v>18</v>
      </c>
      <c r="H12" s="9">
        <v>25</v>
      </c>
      <c r="I12" s="13">
        <v>72</v>
      </c>
      <c r="J12" s="13">
        <v>8</v>
      </c>
      <c r="K12" s="9">
        <f t="shared" si="0"/>
        <v>80</v>
      </c>
      <c r="L12" s="9">
        <v>10</v>
      </c>
      <c r="M12" s="15">
        <f t="shared" si="1"/>
        <v>62</v>
      </c>
      <c r="N12" s="12" t="s">
        <v>237</v>
      </c>
    </row>
    <row r="13" spans="2:14" ht="15.45" customHeight="1" x14ac:dyDescent="0.3">
      <c r="B13" s="36"/>
      <c r="C13" s="14" t="s">
        <v>36</v>
      </c>
      <c r="D13" s="10" t="s">
        <v>37</v>
      </c>
      <c r="E13" s="10" t="s">
        <v>38</v>
      </c>
      <c r="F13" s="11">
        <v>8</v>
      </c>
      <c r="G13" s="9" t="s">
        <v>18</v>
      </c>
      <c r="H13" s="9">
        <v>25</v>
      </c>
      <c r="I13" s="13">
        <v>90</v>
      </c>
      <c r="J13" s="13">
        <v>10</v>
      </c>
      <c r="K13" s="9">
        <f t="shared" si="0"/>
        <v>100</v>
      </c>
      <c r="L13" s="9">
        <v>10</v>
      </c>
      <c r="M13" s="15">
        <f t="shared" si="1"/>
        <v>80</v>
      </c>
      <c r="N13" s="12" t="s">
        <v>237</v>
      </c>
    </row>
    <row r="14" spans="2:14" ht="15.45" customHeight="1" x14ac:dyDescent="0.3">
      <c r="B14" s="36"/>
      <c r="C14" s="9" t="s">
        <v>39</v>
      </c>
      <c r="D14" s="10" t="s">
        <v>26</v>
      </c>
      <c r="E14" s="10" t="s">
        <v>40</v>
      </c>
      <c r="F14" s="11">
        <v>8</v>
      </c>
      <c r="G14" s="9" t="s">
        <v>18</v>
      </c>
      <c r="H14" s="9">
        <v>25</v>
      </c>
      <c r="I14" s="13">
        <v>108</v>
      </c>
      <c r="J14" s="13">
        <v>12</v>
      </c>
      <c r="K14" s="9">
        <f t="shared" si="0"/>
        <v>120</v>
      </c>
      <c r="L14" s="9">
        <v>10</v>
      </c>
      <c r="M14" s="15">
        <f t="shared" si="1"/>
        <v>98</v>
      </c>
      <c r="N14" s="12" t="s">
        <v>237</v>
      </c>
    </row>
    <row r="15" spans="2:14" ht="15.45" customHeight="1" x14ac:dyDescent="0.3">
      <c r="B15" s="36"/>
      <c r="C15" s="11" t="s">
        <v>41</v>
      </c>
      <c r="D15" s="10" t="s">
        <v>37</v>
      </c>
      <c r="E15" s="10" t="s">
        <v>38</v>
      </c>
      <c r="F15" s="11" t="s">
        <v>24</v>
      </c>
      <c r="G15" s="9" t="s">
        <v>42</v>
      </c>
      <c r="H15" s="9">
        <v>25</v>
      </c>
      <c r="I15" s="13">
        <v>63</v>
      </c>
      <c r="J15" s="13">
        <v>7</v>
      </c>
      <c r="K15" s="9">
        <f t="shared" si="0"/>
        <v>70</v>
      </c>
      <c r="L15" s="9">
        <v>10</v>
      </c>
      <c r="M15" s="15">
        <f t="shared" si="1"/>
        <v>53</v>
      </c>
      <c r="N15" s="12" t="s">
        <v>237</v>
      </c>
    </row>
    <row r="16" spans="2:14" ht="15.45" customHeight="1" x14ac:dyDescent="0.3">
      <c r="B16" s="36"/>
      <c r="C16" s="11" t="s">
        <v>43</v>
      </c>
      <c r="D16" s="10" t="s">
        <v>37</v>
      </c>
      <c r="E16" s="10" t="s">
        <v>38</v>
      </c>
      <c r="F16" s="11" t="s">
        <v>24</v>
      </c>
      <c r="G16" s="15" t="s">
        <v>44</v>
      </c>
      <c r="H16" s="9">
        <v>25</v>
      </c>
      <c r="I16" s="13">
        <v>63</v>
      </c>
      <c r="J16" s="13">
        <v>7</v>
      </c>
      <c r="K16" s="9">
        <f t="shared" si="0"/>
        <v>70</v>
      </c>
      <c r="L16" s="9">
        <v>10</v>
      </c>
      <c r="M16" s="15">
        <f t="shared" si="1"/>
        <v>53</v>
      </c>
      <c r="N16" s="12" t="s">
        <v>237</v>
      </c>
    </row>
    <row r="17" spans="2:14" ht="15.45" customHeight="1" x14ac:dyDescent="0.3">
      <c r="B17" s="36"/>
      <c r="C17" s="11" t="s">
        <v>45</v>
      </c>
      <c r="D17" s="10" t="s">
        <v>46</v>
      </c>
      <c r="E17" s="10" t="s">
        <v>47</v>
      </c>
      <c r="F17" s="11" t="s">
        <v>24</v>
      </c>
      <c r="G17" s="9" t="s">
        <v>18</v>
      </c>
      <c r="H17" s="9">
        <v>25</v>
      </c>
      <c r="I17" s="9">
        <v>90</v>
      </c>
      <c r="J17" s="9">
        <v>10</v>
      </c>
      <c r="K17" s="9">
        <f t="shared" si="0"/>
        <v>100</v>
      </c>
      <c r="L17" s="9">
        <v>10</v>
      </c>
      <c r="M17" s="15">
        <f t="shared" si="1"/>
        <v>80</v>
      </c>
      <c r="N17" s="12" t="s">
        <v>237</v>
      </c>
    </row>
    <row r="18" spans="2:14" ht="15.45" customHeight="1" x14ac:dyDescent="0.3">
      <c r="B18" s="36"/>
      <c r="C18" s="11" t="s">
        <v>48</v>
      </c>
      <c r="D18" s="10" t="s">
        <v>46</v>
      </c>
      <c r="E18" s="10" t="s">
        <v>47</v>
      </c>
      <c r="F18" s="11" t="s">
        <v>24</v>
      </c>
      <c r="G18" s="9" t="s">
        <v>42</v>
      </c>
      <c r="H18" s="9">
        <v>25</v>
      </c>
      <c r="I18" s="9">
        <v>63</v>
      </c>
      <c r="J18" s="9">
        <v>7</v>
      </c>
      <c r="K18" s="9">
        <f t="shared" si="0"/>
        <v>70</v>
      </c>
      <c r="L18" s="9">
        <v>10</v>
      </c>
      <c r="M18" s="15">
        <f t="shared" si="1"/>
        <v>53</v>
      </c>
      <c r="N18" s="12" t="s">
        <v>237</v>
      </c>
    </row>
    <row r="19" spans="2:14" ht="15.45" customHeight="1" x14ac:dyDescent="0.3">
      <c r="B19" s="36"/>
      <c r="C19" s="11" t="s">
        <v>49</v>
      </c>
      <c r="D19" s="10" t="s">
        <v>46</v>
      </c>
      <c r="E19" s="10" t="s">
        <v>47</v>
      </c>
      <c r="F19" s="11" t="s">
        <v>24</v>
      </c>
      <c r="G19" s="15" t="s">
        <v>44</v>
      </c>
      <c r="H19" s="9">
        <v>25</v>
      </c>
      <c r="I19" s="9">
        <v>63</v>
      </c>
      <c r="J19" s="9">
        <v>7</v>
      </c>
      <c r="K19" s="9">
        <f t="shared" si="0"/>
        <v>70</v>
      </c>
      <c r="L19" s="9">
        <v>10</v>
      </c>
      <c r="M19" s="15">
        <f t="shared" si="1"/>
        <v>53</v>
      </c>
      <c r="N19" s="12" t="s">
        <v>237</v>
      </c>
    </row>
    <row r="20" spans="2:14" ht="15.45" customHeight="1" x14ac:dyDescent="0.3">
      <c r="B20" s="36"/>
      <c r="C20" s="11" t="s">
        <v>50</v>
      </c>
      <c r="D20" s="10" t="s">
        <v>51</v>
      </c>
      <c r="E20" s="10" t="s">
        <v>52</v>
      </c>
      <c r="F20" s="11" t="s">
        <v>24</v>
      </c>
      <c r="G20" s="9" t="s">
        <v>18</v>
      </c>
      <c r="H20" s="9">
        <v>25</v>
      </c>
      <c r="I20" s="9">
        <v>72</v>
      </c>
      <c r="J20" s="9">
        <v>8</v>
      </c>
      <c r="K20" s="9">
        <f t="shared" si="0"/>
        <v>80</v>
      </c>
      <c r="L20" s="9">
        <v>10</v>
      </c>
      <c r="M20" s="15">
        <f t="shared" si="1"/>
        <v>62</v>
      </c>
      <c r="N20" s="12" t="s">
        <v>237</v>
      </c>
    </row>
    <row r="21" spans="2:14" ht="15.45" customHeight="1" x14ac:dyDescent="0.3">
      <c r="B21" s="36" t="s">
        <v>53</v>
      </c>
      <c r="C21" s="11" t="s">
        <v>54</v>
      </c>
      <c r="D21" s="10" t="s">
        <v>55</v>
      </c>
      <c r="E21" s="10" t="s">
        <v>56</v>
      </c>
      <c r="F21" s="11" t="s">
        <v>57</v>
      </c>
      <c r="G21" s="9" t="s">
        <v>18</v>
      </c>
      <c r="H21" s="9">
        <v>25</v>
      </c>
      <c r="I21" s="9">
        <v>36</v>
      </c>
      <c r="J21" s="9">
        <v>4</v>
      </c>
      <c r="K21" s="9">
        <f t="shared" si="0"/>
        <v>40</v>
      </c>
      <c r="L21" s="9">
        <v>10</v>
      </c>
      <c r="M21" s="15">
        <f t="shared" si="1"/>
        <v>26</v>
      </c>
      <c r="N21" s="12" t="s">
        <v>237</v>
      </c>
    </row>
    <row r="22" spans="2:14" ht="15.45" customHeight="1" x14ac:dyDescent="0.3">
      <c r="B22" s="36"/>
      <c r="C22" s="11" t="s">
        <v>58</v>
      </c>
      <c r="D22" s="10" t="s">
        <v>59</v>
      </c>
      <c r="E22" s="10" t="s">
        <v>60</v>
      </c>
      <c r="F22" s="11" t="s">
        <v>57</v>
      </c>
      <c r="G22" s="9" t="s">
        <v>18</v>
      </c>
      <c r="H22" s="9">
        <v>25</v>
      </c>
      <c r="I22" s="9">
        <v>32</v>
      </c>
      <c r="J22" s="9">
        <v>3</v>
      </c>
      <c r="K22" s="9">
        <f t="shared" si="0"/>
        <v>35</v>
      </c>
      <c r="L22" s="9">
        <v>10</v>
      </c>
      <c r="M22" s="15">
        <f t="shared" si="1"/>
        <v>22</v>
      </c>
      <c r="N22" s="12" t="s">
        <v>237</v>
      </c>
    </row>
    <row r="23" spans="2:14" ht="15.45" customHeight="1" x14ac:dyDescent="0.3">
      <c r="B23" s="36"/>
      <c r="C23" s="11" t="s">
        <v>61</v>
      </c>
      <c r="D23" s="10" t="s">
        <v>62</v>
      </c>
      <c r="E23" s="10" t="s">
        <v>63</v>
      </c>
      <c r="F23" s="11" t="s">
        <v>57</v>
      </c>
      <c r="G23" s="9" t="s">
        <v>18</v>
      </c>
      <c r="H23" s="9">
        <v>25</v>
      </c>
      <c r="I23" s="9">
        <v>41</v>
      </c>
      <c r="J23" s="9">
        <v>4</v>
      </c>
      <c r="K23" s="9">
        <f t="shared" si="0"/>
        <v>45</v>
      </c>
      <c r="L23" s="9">
        <v>10</v>
      </c>
      <c r="M23" s="15">
        <f t="shared" si="1"/>
        <v>31</v>
      </c>
      <c r="N23" s="12" t="s">
        <v>237</v>
      </c>
    </row>
    <row r="24" spans="2:14" ht="15.45" customHeight="1" x14ac:dyDescent="0.3">
      <c r="B24" s="36"/>
      <c r="C24" s="11" t="s">
        <v>64</v>
      </c>
      <c r="D24" s="10" t="s">
        <v>65</v>
      </c>
      <c r="E24" s="10" t="s">
        <v>66</v>
      </c>
      <c r="F24" s="11" t="s">
        <v>57</v>
      </c>
      <c r="G24" s="9" t="s">
        <v>18</v>
      </c>
      <c r="H24" s="9">
        <v>25</v>
      </c>
      <c r="I24" s="9">
        <v>32</v>
      </c>
      <c r="J24" s="9">
        <v>3</v>
      </c>
      <c r="K24" s="9">
        <f t="shared" si="0"/>
        <v>35</v>
      </c>
      <c r="L24" s="9">
        <v>10</v>
      </c>
      <c r="M24" s="15">
        <f t="shared" si="1"/>
        <v>22</v>
      </c>
      <c r="N24" s="12" t="s">
        <v>237</v>
      </c>
    </row>
    <row r="25" spans="2:14" ht="15.45" customHeight="1" x14ac:dyDescent="0.3">
      <c r="B25" s="36" t="s">
        <v>67</v>
      </c>
      <c r="C25" s="11" t="s">
        <v>68</v>
      </c>
      <c r="D25" s="10" t="s">
        <v>69</v>
      </c>
      <c r="E25" s="10" t="s">
        <v>70</v>
      </c>
      <c r="F25" s="11" t="s">
        <v>24</v>
      </c>
      <c r="G25" s="9" t="s">
        <v>18</v>
      </c>
      <c r="H25" s="9">
        <v>25</v>
      </c>
      <c r="I25" s="9">
        <v>144</v>
      </c>
      <c r="J25" s="9">
        <v>16</v>
      </c>
      <c r="K25" s="9">
        <f t="shared" si="0"/>
        <v>160</v>
      </c>
      <c r="L25" s="9">
        <v>10</v>
      </c>
      <c r="M25" s="15">
        <f t="shared" si="1"/>
        <v>134</v>
      </c>
      <c r="N25" s="12" t="s">
        <v>237</v>
      </c>
    </row>
    <row r="26" spans="2:14" ht="15.45" customHeight="1" x14ac:dyDescent="0.3">
      <c r="B26" s="36"/>
      <c r="C26" s="11" t="s">
        <v>71</v>
      </c>
      <c r="D26" s="10" t="s">
        <v>69</v>
      </c>
      <c r="E26" s="10" t="s">
        <v>70</v>
      </c>
      <c r="F26" s="11" t="s">
        <v>24</v>
      </c>
      <c r="G26" s="15" t="s">
        <v>44</v>
      </c>
      <c r="H26" s="9">
        <v>25</v>
      </c>
      <c r="I26" s="9">
        <v>135</v>
      </c>
      <c r="J26" s="9">
        <v>15</v>
      </c>
      <c r="K26" s="9">
        <f t="shared" si="0"/>
        <v>150</v>
      </c>
      <c r="L26" s="9">
        <v>10</v>
      </c>
      <c r="M26" s="15">
        <f t="shared" si="1"/>
        <v>125</v>
      </c>
      <c r="N26" s="12" t="s">
        <v>237</v>
      </c>
    </row>
    <row r="27" spans="2:14" ht="15.45" customHeight="1" x14ac:dyDescent="0.3">
      <c r="B27" s="36" t="s">
        <v>72</v>
      </c>
      <c r="C27" s="11" t="s">
        <v>73</v>
      </c>
      <c r="D27" s="10" t="s">
        <v>74</v>
      </c>
      <c r="E27" s="10" t="s">
        <v>75</v>
      </c>
      <c r="F27" s="11" t="s">
        <v>24</v>
      </c>
      <c r="G27" s="9" t="s">
        <v>18</v>
      </c>
      <c r="H27" s="9">
        <v>25</v>
      </c>
      <c r="I27" s="9">
        <v>32</v>
      </c>
      <c r="J27" s="9">
        <v>3</v>
      </c>
      <c r="K27" s="9">
        <f t="shared" si="0"/>
        <v>35</v>
      </c>
      <c r="L27" s="9">
        <v>10</v>
      </c>
      <c r="M27" s="15">
        <f t="shared" si="1"/>
        <v>22</v>
      </c>
      <c r="N27" s="12" t="s">
        <v>237</v>
      </c>
    </row>
    <row r="28" spans="2:14" ht="15.45" customHeight="1" x14ac:dyDescent="0.3">
      <c r="B28" s="36"/>
      <c r="C28" s="11" t="s">
        <v>76</v>
      </c>
      <c r="D28" s="10" t="s">
        <v>77</v>
      </c>
      <c r="E28" s="10" t="s">
        <v>78</v>
      </c>
      <c r="F28" s="11" t="s">
        <v>24</v>
      </c>
      <c r="G28" s="9" t="s">
        <v>18</v>
      </c>
      <c r="H28" s="9">
        <v>25</v>
      </c>
      <c r="I28" s="9">
        <v>27</v>
      </c>
      <c r="J28" s="9">
        <v>3</v>
      </c>
      <c r="K28" s="9">
        <f t="shared" si="0"/>
        <v>30</v>
      </c>
      <c r="L28" s="9">
        <v>10</v>
      </c>
      <c r="M28" s="15">
        <f t="shared" si="1"/>
        <v>17</v>
      </c>
      <c r="N28" s="12" t="s">
        <v>237</v>
      </c>
    </row>
    <row r="29" spans="2:14" ht="15.45" customHeight="1" x14ac:dyDescent="0.3">
      <c r="B29" s="36"/>
      <c r="C29" s="11" t="s">
        <v>79</v>
      </c>
      <c r="D29" s="10" t="s">
        <v>80</v>
      </c>
      <c r="E29" s="10" t="s">
        <v>81</v>
      </c>
      <c r="F29" s="11" t="s">
        <v>82</v>
      </c>
      <c r="G29" s="9" t="s">
        <v>18</v>
      </c>
      <c r="H29" s="9">
        <v>25</v>
      </c>
      <c r="I29" s="9">
        <v>315</v>
      </c>
      <c r="J29" s="9">
        <v>35</v>
      </c>
      <c r="K29" s="9">
        <f t="shared" si="0"/>
        <v>350</v>
      </c>
      <c r="L29" s="9">
        <v>10</v>
      </c>
      <c r="M29" s="15">
        <f t="shared" si="1"/>
        <v>305</v>
      </c>
      <c r="N29" s="12" t="s">
        <v>237</v>
      </c>
    </row>
    <row r="30" spans="2:14" ht="15.45" customHeight="1" x14ac:dyDescent="0.3">
      <c r="B30" s="36"/>
      <c r="C30" s="11" t="s">
        <v>83</v>
      </c>
      <c r="D30" s="10" t="s">
        <v>84</v>
      </c>
      <c r="E30" s="10" t="s">
        <v>85</v>
      </c>
      <c r="F30" s="11">
        <v>10</v>
      </c>
      <c r="G30" s="9" t="s">
        <v>18</v>
      </c>
      <c r="H30" s="9">
        <v>25</v>
      </c>
      <c r="I30" s="9">
        <v>54</v>
      </c>
      <c r="J30" s="9">
        <v>6</v>
      </c>
      <c r="K30" s="9">
        <f t="shared" si="0"/>
        <v>60</v>
      </c>
      <c r="L30" s="9">
        <v>10</v>
      </c>
      <c r="M30" s="15">
        <f t="shared" si="1"/>
        <v>44</v>
      </c>
      <c r="N30" s="12" t="s">
        <v>237</v>
      </c>
    </row>
    <row r="31" spans="2:14" ht="15.45" customHeight="1" x14ac:dyDescent="0.3">
      <c r="B31" s="36"/>
      <c r="C31" s="11" t="s">
        <v>86</v>
      </c>
      <c r="D31" s="10" t="s">
        <v>87</v>
      </c>
      <c r="E31" s="10" t="s">
        <v>88</v>
      </c>
      <c r="F31" s="11" t="s">
        <v>24</v>
      </c>
      <c r="G31" s="9" t="s">
        <v>18</v>
      </c>
      <c r="H31" s="9">
        <v>25</v>
      </c>
      <c r="I31" s="9">
        <v>135</v>
      </c>
      <c r="J31" s="9">
        <v>15</v>
      </c>
      <c r="K31" s="9">
        <f t="shared" si="0"/>
        <v>150</v>
      </c>
      <c r="L31" s="9">
        <v>10</v>
      </c>
      <c r="M31" s="15">
        <f t="shared" si="1"/>
        <v>125</v>
      </c>
      <c r="N31" s="12" t="s">
        <v>237</v>
      </c>
    </row>
    <row r="32" spans="2:14" ht="15.45" customHeight="1" x14ac:dyDescent="0.3">
      <c r="B32" s="36" t="s">
        <v>89</v>
      </c>
      <c r="C32" s="5" t="s">
        <v>90</v>
      </c>
      <c r="D32" s="10" t="s">
        <v>91</v>
      </c>
      <c r="E32" s="10" t="s">
        <v>92</v>
      </c>
      <c r="F32" s="11" t="s">
        <v>57</v>
      </c>
      <c r="G32" s="9" t="s">
        <v>18</v>
      </c>
      <c r="H32" s="9">
        <v>25</v>
      </c>
      <c r="I32" s="9">
        <v>45</v>
      </c>
      <c r="J32" s="9">
        <v>5</v>
      </c>
      <c r="K32" s="9">
        <f t="shared" si="0"/>
        <v>50</v>
      </c>
      <c r="L32" s="9">
        <v>10</v>
      </c>
      <c r="M32" s="15">
        <f t="shared" si="1"/>
        <v>35</v>
      </c>
      <c r="N32" s="12" t="s">
        <v>237</v>
      </c>
    </row>
    <row r="33" spans="2:14" ht="15.45" customHeight="1" x14ac:dyDescent="0.3">
      <c r="B33" s="36"/>
      <c r="C33" s="11" t="s">
        <v>93</v>
      </c>
      <c r="D33" s="10" t="s">
        <v>94</v>
      </c>
      <c r="E33" s="10" t="s">
        <v>95</v>
      </c>
      <c r="F33" s="11" t="s">
        <v>57</v>
      </c>
      <c r="G33" s="9" t="s">
        <v>18</v>
      </c>
      <c r="H33" s="9">
        <v>25</v>
      </c>
      <c r="I33" s="9">
        <v>36</v>
      </c>
      <c r="J33" s="9">
        <v>4</v>
      </c>
      <c r="K33" s="9">
        <f t="shared" si="0"/>
        <v>40</v>
      </c>
      <c r="L33" s="9">
        <v>10</v>
      </c>
      <c r="M33" s="15">
        <f t="shared" si="1"/>
        <v>26</v>
      </c>
      <c r="N33" s="12" t="s">
        <v>237</v>
      </c>
    </row>
    <row r="34" spans="2:14" ht="15.45" customHeight="1" x14ac:dyDescent="0.3">
      <c r="B34" s="31" t="s">
        <v>96</v>
      </c>
      <c r="C34" s="11" t="s">
        <v>97</v>
      </c>
      <c r="D34" s="10" t="s">
        <v>98</v>
      </c>
      <c r="E34" s="10" t="s">
        <v>99</v>
      </c>
      <c r="F34" s="11" t="s">
        <v>24</v>
      </c>
      <c r="G34" s="9" t="s">
        <v>18</v>
      </c>
      <c r="H34" s="9">
        <v>25</v>
      </c>
      <c r="I34" s="9">
        <v>27</v>
      </c>
      <c r="J34" s="9">
        <v>3</v>
      </c>
      <c r="K34" s="9">
        <f t="shared" si="0"/>
        <v>30</v>
      </c>
      <c r="L34" s="9">
        <v>10</v>
      </c>
      <c r="M34" s="15">
        <f t="shared" si="1"/>
        <v>17</v>
      </c>
      <c r="N34" s="12" t="s">
        <v>237</v>
      </c>
    </row>
    <row r="35" spans="2:14" ht="15.45" customHeight="1" x14ac:dyDescent="0.3">
      <c r="B35" s="31"/>
      <c r="C35" s="11" t="s">
        <v>100</v>
      </c>
      <c r="D35" s="10" t="s">
        <v>101</v>
      </c>
      <c r="E35" s="10" t="s">
        <v>102</v>
      </c>
      <c r="F35" s="11" t="s">
        <v>24</v>
      </c>
      <c r="G35" s="9" t="s">
        <v>18</v>
      </c>
      <c r="H35" s="9">
        <v>25</v>
      </c>
      <c r="I35" s="9">
        <v>32</v>
      </c>
      <c r="J35" s="9">
        <v>3</v>
      </c>
      <c r="K35" s="9">
        <f t="shared" si="0"/>
        <v>35</v>
      </c>
      <c r="L35" s="9">
        <v>10</v>
      </c>
      <c r="M35" s="15">
        <f t="shared" si="1"/>
        <v>22</v>
      </c>
      <c r="N35" s="12" t="s">
        <v>237</v>
      </c>
    </row>
    <row r="36" spans="2:14" ht="15.45" customHeight="1" x14ac:dyDescent="0.3">
      <c r="B36" s="31"/>
      <c r="C36" s="11" t="s">
        <v>103</v>
      </c>
      <c r="D36" s="10" t="s">
        <v>104</v>
      </c>
      <c r="E36" s="10" t="s">
        <v>105</v>
      </c>
      <c r="F36" s="11" t="s">
        <v>24</v>
      </c>
      <c r="G36" s="9" t="s">
        <v>18</v>
      </c>
      <c r="H36" s="9">
        <v>25</v>
      </c>
      <c r="I36" s="9">
        <v>27</v>
      </c>
      <c r="J36" s="9">
        <v>3</v>
      </c>
      <c r="K36" s="9">
        <f t="shared" si="0"/>
        <v>30</v>
      </c>
      <c r="L36" s="9">
        <v>10</v>
      </c>
      <c r="M36" s="15">
        <f t="shared" si="1"/>
        <v>17</v>
      </c>
      <c r="N36" s="12" t="s">
        <v>237</v>
      </c>
    </row>
    <row r="37" spans="2:14" ht="15.45" customHeight="1" x14ac:dyDescent="0.3">
      <c r="B37" s="31"/>
      <c r="C37" s="11" t="s">
        <v>106</v>
      </c>
      <c r="D37" s="10" t="s">
        <v>107</v>
      </c>
      <c r="E37" s="10" t="s">
        <v>108</v>
      </c>
      <c r="F37" s="11" t="s">
        <v>24</v>
      </c>
      <c r="G37" s="9" t="s">
        <v>18</v>
      </c>
      <c r="H37" s="9">
        <v>25</v>
      </c>
      <c r="I37" s="9">
        <v>27</v>
      </c>
      <c r="J37" s="9">
        <v>3</v>
      </c>
      <c r="K37" s="9">
        <f t="shared" si="0"/>
        <v>30</v>
      </c>
      <c r="L37" s="9">
        <v>10</v>
      </c>
      <c r="M37" s="15">
        <f t="shared" si="1"/>
        <v>17</v>
      </c>
      <c r="N37" s="12" t="s">
        <v>237</v>
      </c>
    </row>
    <row r="38" spans="2:14" s="17" customFormat="1" ht="15" customHeight="1" x14ac:dyDescent="0.3">
      <c r="B38" s="16" t="s">
        <v>109</v>
      </c>
      <c r="C38" s="5" t="s">
        <v>110</v>
      </c>
      <c r="D38" s="10" t="s">
        <v>111</v>
      </c>
      <c r="E38" s="10" t="s">
        <v>112</v>
      </c>
      <c r="F38" s="11" t="s">
        <v>57</v>
      </c>
      <c r="G38" s="9" t="s">
        <v>18</v>
      </c>
      <c r="H38" s="9">
        <v>25</v>
      </c>
      <c r="I38" s="9">
        <v>54</v>
      </c>
      <c r="J38" s="9">
        <v>6</v>
      </c>
      <c r="K38" s="9">
        <f t="shared" si="0"/>
        <v>60</v>
      </c>
      <c r="L38" s="9">
        <v>10</v>
      </c>
      <c r="M38" s="15">
        <f t="shared" si="1"/>
        <v>44</v>
      </c>
      <c r="N38" s="12" t="s">
        <v>237</v>
      </c>
    </row>
    <row r="39" spans="2:14" ht="15.45" customHeight="1" x14ac:dyDescent="0.3">
      <c r="B39" s="31" t="s">
        <v>113</v>
      </c>
      <c r="C39" s="11" t="s">
        <v>114</v>
      </c>
      <c r="D39" s="10" t="s">
        <v>113</v>
      </c>
      <c r="E39" s="10" t="s">
        <v>115</v>
      </c>
      <c r="F39" s="11" t="s">
        <v>24</v>
      </c>
      <c r="G39" s="9" t="s">
        <v>18</v>
      </c>
      <c r="H39" s="9">
        <v>25</v>
      </c>
      <c r="I39" s="9">
        <v>135</v>
      </c>
      <c r="J39" s="9">
        <v>15</v>
      </c>
      <c r="K39" s="9">
        <f t="shared" si="0"/>
        <v>150</v>
      </c>
      <c r="L39" s="9">
        <v>10</v>
      </c>
      <c r="M39" s="15">
        <f t="shared" si="1"/>
        <v>125</v>
      </c>
      <c r="N39" s="12" t="s">
        <v>237</v>
      </c>
    </row>
    <row r="40" spans="2:14" ht="15.45" customHeight="1" x14ac:dyDescent="0.3">
      <c r="B40" s="31"/>
      <c r="C40" s="11" t="s">
        <v>116</v>
      </c>
      <c r="D40" s="10" t="s">
        <v>117</v>
      </c>
      <c r="E40" s="10" t="s">
        <v>118</v>
      </c>
      <c r="F40" s="11" t="s">
        <v>57</v>
      </c>
      <c r="G40" s="9" t="s">
        <v>18</v>
      </c>
      <c r="H40" s="9">
        <v>25</v>
      </c>
      <c r="I40" s="9">
        <v>135</v>
      </c>
      <c r="J40" s="9">
        <v>15</v>
      </c>
      <c r="K40" s="9">
        <f t="shared" si="0"/>
        <v>150</v>
      </c>
      <c r="L40" s="9">
        <v>10</v>
      </c>
      <c r="M40" s="15">
        <f t="shared" si="1"/>
        <v>125</v>
      </c>
      <c r="N40" s="12" t="s">
        <v>237</v>
      </c>
    </row>
    <row r="41" spans="2:14" ht="15.45" customHeight="1" x14ac:dyDescent="0.3">
      <c r="B41" s="31"/>
      <c r="C41" s="11" t="s">
        <v>119</v>
      </c>
      <c r="D41" s="10" t="s">
        <v>120</v>
      </c>
      <c r="E41" s="10" t="s">
        <v>121</v>
      </c>
      <c r="F41" s="11" t="s">
        <v>24</v>
      </c>
      <c r="G41" s="9" t="s">
        <v>18</v>
      </c>
      <c r="H41" s="9">
        <v>25</v>
      </c>
      <c r="I41" s="9">
        <v>135</v>
      </c>
      <c r="J41" s="9">
        <v>15</v>
      </c>
      <c r="K41" s="9">
        <f t="shared" si="0"/>
        <v>150</v>
      </c>
      <c r="L41" s="9">
        <v>10</v>
      </c>
      <c r="M41" s="15">
        <f t="shared" si="1"/>
        <v>125</v>
      </c>
      <c r="N41" s="12" t="s">
        <v>237</v>
      </c>
    </row>
    <row r="42" spans="2:14" ht="15.45" customHeight="1" x14ac:dyDescent="0.3">
      <c r="B42" s="31" t="s">
        <v>122</v>
      </c>
      <c r="C42" s="11" t="s">
        <v>123</v>
      </c>
      <c r="D42" s="10" t="s">
        <v>124</v>
      </c>
      <c r="E42" s="10" t="s">
        <v>125</v>
      </c>
      <c r="F42" s="11" t="s">
        <v>24</v>
      </c>
      <c r="G42" s="9" t="s">
        <v>18</v>
      </c>
      <c r="H42" s="9">
        <v>25</v>
      </c>
      <c r="I42" s="9">
        <v>180</v>
      </c>
      <c r="J42" s="9">
        <v>20</v>
      </c>
      <c r="K42" s="9">
        <f t="shared" si="0"/>
        <v>200</v>
      </c>
      <c r="L42" s="9">
        <v>10</v>
      </c>
      <c r="M42" s="15">
        <f t="shared" si="1"/>
        <v>170</v>
      </c>
      <c r="N42" s="12" t="s">
        <v>237</v>
      </c>
    </row>
    <row r="43" spans="2:14" ht="15.45" customHeight="1" x14ac:dyDescent="0.3">
      <c r="B43" s="31"/>
      <c r="C43" s="11" t="s">
        <v>126</v>
      </c>
      <c r="D43" s="10" t="s">
        <v>127</v>
      </c>
      <c r="E43" s="10" t="s">
        <v>128</v>
      </c>
      <c r="F43" s="11" t="s">
        <v>24</v>
      </c>
      <c r="G43" s="9" t="s">
        <v>18</v>
      </c>
      <c r="H43" s="9">
        <v>25</v>
      </c>
      <c r="I43" s="9">
        <v>180</v>
      </c>
      <c r="J43" s="9">
        <v>20</v>
      </c>
      <c r="K43" s="9">
        <f t="shared" si="0"/>
        <v>200</v>
      </c>
      <c r="L43" s="9">
        <v>10</v>
      </c>
      <c r="M43" s="15">
        <f t="shared" si="1"/>
        <v>170</v>
      </c>
      <c r="N43" s="12" t="s">
        <v>237</v>
      </c>
    </row>
    <row r="44" spans="2:14" ht="15.45" customHeight="1" x14ac:dyDescent="0.3">
      <c r="B44" s="31"/>
      <c r="C44" s="11" t="s">
        <v>129</v>
      </c>
      <c r="D44" s="10" t="s">
        <v>130</v>
      </c>
      <c r="E44" s="10" t="s">
        <v>131</v>
      </c>
      <c r="F44" s="11" t="s">
        <v>24</v>
      </c>
      <c r="G44" s="9" t="s">
        <v>18</v>
      </c>
      <c r="H44" s="9">
        <v>25</v>
      </c>
      <c r="I44" s="9">
        <v>180</v>
      </c>
      <c r="J44" s="9">
        <v>20</v>
      </c>
      <c r="K44" s="9">
        <f t="shared" si="0"/>
        <v>200</v>
      </c>
      <c r="L44" s="9">
        <v>10</v>
      </c>
      <c r="M44" s="15">
        <f t="shared" si="1"/>
        <v>170</v>
      </c>
      <c r="N44" s="12" t="s">
        <v>237</v>
      </c>
    </row>
    <row r="45" spans="2:14" ht="15.45" customHeight="1" x14ac:dyDescent="0.3">
      <c r="B45" s="31"/>
      <c r="C45" s="11" t="s">
        <v>132</v>
      </c>
      <c r="D45" s="10" t="s">
        <v>124</v>
      </c>
      <c r="E45" s="10" t="s">
        <v>125</v>
      </c>
      <c r="F45" s="11" t="s">
        <v>24</v>
      </c>
      <c r="G45" s="13" t="s">
        <v>133</v>
      </c>
      <c r="H45" s="9">
        <v>25</v>
      </c>
      <c r="I45" s="9">
        <v>225</v>
      </c>
      <c r="J45" s="9">
        <v>25</v>
      </c>
      <c r="K45" s="9">
        <f t="shared" si="0"/>
        <v>250</v>
      </c>
      <c r="L45" s="9">
        <v>10</v>
      </c>
      <c r="M45" s="15">
        <f t="shared" si="1"/>
        <v>215</v>
      </c>
      <c r="N45" s="12" t="s">
        <v>237</v>
      </c>
    </row>
    <row r="46" spans="2:14" ht="15.45" customHeight="1" x14ac:dyDescent="0.3">
      <c r="B46" s="31"/>
      <c r="C46" s="11" t="s">
        <v>134</v>
      </c>
      <c r="D46" s="10" t="s">
        <v>127</v>
      </c>
      <c r="E46" s="10" t="s">
        <v>128</v>
      </c>
      <c r="F46" s="11" t="s">
        <v>24</v>
      </c>
      <c r="G46" s="13" t="s">
        <v>133</v>
      </c>
      <c r="H46" s="9">
        <v>25</v>
      </c>
      <c r="I46" s="9">
        <v>225</v>
      </c>
      <c r="J46" s="9">
        <v>25</v>
      </c>
      <c r="K46" s="9">
        <f t="shared" si="0"/>
        <v>250</v>
      </c>
      <c r="L46" s="9">
        <v>10</v>
      </c>
      <c r="M46" s="15">
        <f t="shared" si="1"/>
        <v>215</v>
      </c>
      <c r="N46" s="12" t="s">
        <v>237</v>
      </c>
    </row>
    <row r="47" spans="2:14" ht="15.45" customHeight="1" x14ac:dyDescent="0.3">
      <c r="B47" s="31"/>
      <c r="C47" s="11" t="s">
        <v>135</v>
      </c>
      <c r="D47" s="10" t="s">
        <v>130</v>
      </c>
      <c r="E47" s="10" t="s">
        <v>131</v>
      </c>
      <c r="F47" s="11" t="s">
        <v>24</v>
      </c>
      <c r="G47" s="13" t="s">
        <v>133</v>
      </c>
      <c r="H47" s="9">
        <v>25</v>
      </c>
      <c r="I47" s="9">
        <v>225</v>
      </c>
      <c r="J47" s="9">
        <v>25</v>
      </c>
      <c r="K47" s="9">
        <f t="shared" si="0"/>
        <v>250</v>
      </c>
      <c r="L47" s="9">
        <v>10</v>
      </c>
      <c r="M47" s="15">
        <f t="shared" si="1"/>
        <v>215</v>
      </c>
      <c r="N47" s="12" t="s">
        <v>237</v>
      </c>
    </row>
    <row r="48" spans="2:14" ht="15.45" customHeight="1" x14ac:dyDescent="0.3">
      <c r="B48" s="26" t="s">
        <v>136</v>
      </c>
      <c r="C48" s="11" t="s">
        <v>137</v>
      </c>
      <c r="D48" s="10" t="s">
        <v>138</v>
      </c>
      <c r="E48" s="10" t="s">
        <v>139</v>
      </c>
      <c r="F48" s="11" t="s">
        <v>24</v>
      </c>
      <c r="G48" s="9" t="s">
        <v>18</v>
      </c>
      <c r="H48" s="9">
        <v>25</v>
      </c>
      <c r="I48" s="9">
        <v>72</v>
      </c>
      <c r="J48" s="9">
        <v>8</v>
      </c>
      <c r="K48" s="9">
        <f t="shared" si="0"/>
        <v>80</v>
      </c>
      <c r="L48" s="9">
        <v>10</v>
      </c>
      <c r="M48" s="15">
        <f t="shared" si="1"/>
        <v>62</v>
      </c>
      <c r="N48" s="12" t="s">
        <v>237</v>
      </c>
    </row>
    <row r="49" spans="1:14" ht="15.45" customHeight="1" x14ac:dyDescent="0.3">
      <c r="B49" s="28"/>
      <c r="C49" s="11" t="s">
        <v>140</v>
      </c>
      <c r="D49" s="10" t="s">
        <v>141</v>
      </c>
      <c r="E49" s="10" t="s">
        <v>142</v>
      </c>
      <c r="F49" s="11" t="s">
        <v>24</v>
      </c>
      <c r="G49" s="9" t="s">
        <v>18</v>
      </c>
      <c r="H49" s="18"/>
      <c r="I49" s="18"/>
      <c r="J49" s="18"/>
      <c r="K49" s="18"/>
      <c r="L49" s="9"/>
      <c r="M49" s="15">
        <f t="shared" si="1"/>
        <v>0</v>
      </c>
      <c r="N49" s="12"/>
    </row>
    <row r="50" spans="1:14" ht="15.45" customHeight="1" x14ac:dyDescent="0.3">
      <c r="B50" s="27"/>
      <c r="C50" s="11" t="s">
        <v>143</v>
      </c>
      <c r="D50" s="10" t="s">
        <v>144</v>
      </c>
      <c r="E50" s="10" t="s">
        <v>145</v>
      </c>
      <c r="F50" s="11" t="s">
        <v>24</v>
      </c>
      <c r="G50" s="9" t="s">
        <v>18</v>
      </c>
      <c r="H50" s="9">
        <v>25</v>
      </c>
      <c r="I50" s="9">
        <v>63</v>
      </c>
      <c r="J50" s="9">
        <v>7</v>
      </c>
      <c r="K50" s="9">
        <f t="shared" si="0"/>
        <v>70</v>
      </c>
      <c r="L50" s="9">
        <v>10</v>
      </c>
      <c r="M50" s="15">
        <f t="shared" si="1"/>
        <v>53</v>
      </c>
      <c r="N50" s="12" t="s">
        <v>237</v>
      </c>
    </row>
    <row r="51" spans="1:14" ht="15.45" customHeight="1" x14ac:dyDescent="0.3">
      <c r="B51" s="31" t="s">
        <v>146</v>
      </c>
      <c r="C51" s="11" t="s">
        <v>147</v>
      </c>
      <c r="D51" s="10" t="s">
        <v>148</v>
      </c>
      <c r="E51" s="10" t="s">
        <v>149</v>
      </c>
      <c r="F51" s="11" t="s">
        <v>24</v>
      </c>
      <c r="G51" s="9" t="s">
        <v>18</v>
      </c>
      <c r="H51" s="9">
        <v>25</v>
      </c>
      <c r="I51" s="13">
        <v>108</v>
      </c>
      <c r="J51" s="13">
        <v>12</v>
      </c>
      <c r="K51" s="9">
        <f t="shared" si="0"/>
        <v>120</v>
      </c>
      <c r="L51" s="9">
        <v>10</v>
      </c>
      <c r="M51" s="15">
        <f t="shared" si="1"/>
        <v>98</v>
      </c>
      <c r="N51" s="12" t="s">
        <v>237</v>
      </c>
    </row>
    <row r="52" spans="1:14" ht="15.45" customHeight="1" x14ac:dyDescent="0.3">
      <c r="B52" s="31"/>
      <c r="C52" s="11" t="s">
        <v>150</v>
      </c>
      <c r="D52" s="10" t="s">
        <v>151</v>
      </c>
      <c r="E52" s="10" t="s">
        <v>152</v>
      </c>
      <c r="F52" s="11" t="s">
        <v>57</v>
      </c>
      <c r="G52" s="9" t="s">
        <v>18</v>
      </c>
      <c r="H52" s="9">
        <v>25</v>
      </c>
      <c r="I52" s="9">
        <v>126</v>
      </c>
      <c r="J52" s="9">
        <v>14</v>
      </c>
      <c r="K52" s="9">
        <f t="shared" si="0"/>
        <v>140</v>
      </c>
      <c r="L52" s="9">
        <v>10</v>
      </c>
      <c r="M52" s="15">
        <f t="shared" si="1"/>
        <v>116</v>
      </c>
      <c r="N52" s="12" t="s">
        <v>237</v>
      </c>
    </row>
    <row r="53" spans="1:14" ht="15.45" customHeight="1" x14ac:dyDescent="0.3">
      <c r="B53" s="16" t="s">
        <v>153</v>
      </c>
      <c r="C53" s="11" t="s">
        <v>154</v>
      </c>
      <c r="D53" s="10" t="s">
        <v>155</v>
      </c>
      <c r="E53" s="10" t="s">
        <v>156</v>
      </c>
      <c r="F53" s="11" t="s">
        <v>57</v>
      </c>
      <c r="G53" s="9" t="s">
        <v>18</v>
      </c>
      <c r="H53" s="9">
        <v>25</v>
      </c>
      <c r="I53" s="9">
        <v>108</v>
      </c>
      <c r="J53" s="9">
        <v>12</v>
      </c>
      <c r="K53" s="9">
        <f t="shared" si="0"/>
        <v>120</v>
      </c>
      <c r="L53" s="9">
        <v>10</v>
      </c>
      <c r="M53" s="15">
        <f t="shared" si="1"/>
        <v>98</v>
      </c>
      <c r="N53" s="12" t="s">
        <v>237</v>
      </c>
    </row>
    <row r="54" spans="1:14" ht="15.45" customHeight="1" x14ac:dyDescent="0.3">
      <c r="B54" s="31" t="s">
        <v>157</v>
      </c>
      <c r="C54" s="11" t="s">
        <v>158</v>
      </c>
      <c r="D54" s="10" t="s">
        <v>159</v>
      </c>
      <c r="E54" s="10" t="s">
        <v>160</v>
      </c>
      <c r="F54" s="11" t="s">
        <v>24</v>
      </c>
      <c r="G54" s="9" t="s">
        <v>18</v>
      </c>
      <c r="H54" s="9">
        <v>25</v>
      </c>
      <c r="I54" s="9">
        <v>81</v>
      </c>
      <c r="J54" s="9">
        <v>9</v>
      </c>
      <c r="K54" s="9">
        <f t="shared" si="0"/>
        <v>90</v>
      </c>
      <c r="L54" s="9">
        <v>10</v>
      </c>
      <c r="M54" s="15">
        <f t="shared" si="1"/>
        <v>71</v>
      </c>
      <c r="N54" s="12" t="s">
        <v>237</v>
      </c>
    </row>
    <row r="55" spans="1:14" ht="15.45" customHeight="1" x14ac:dyDescent="0.3">
      <c r="B55" s="31"/>
      <c r="C55" s="11" t="s">
        <v>161</v>
      </c>
      <c r="D55" s="10" t="s">
        <v>162</v>
      </c>
      <c r="E55" s="10" t="s">
        <v>163</v>
      </c>
      <c r="F55" s="11" t="s">
        <v>24</v>
      </c>
      <c r="G55" s="9" t="s">
        <v>18</v>
      </c>
      <c r="H55" s="9">
        <v>25</v>
      </c>
      <c r="I55" s="9">
        <v>54</v>
      </c>
      <c r="J55" s="9">
        <v>6</v>
      </c>
      <c r="K55" s="9">
        <f t="shared" si="0"/>
        <v>60</v>
      </c>
      <c r="L55" s="9">
        <v>10</v>
      </c>
      <c r="M55" s="15">
        <f t="shared" si="1"/>
        <v>44</v>
      </c>
      <c r="N55" s="12" t="s">
        <v>237</v>
      </c>
    </row>
    <row r="56" spans="1:14" ht="15.45" customHeight="1" x14ac:dyDescent="0.3">
      <c r="B56" s="31"/>
      <c r="C56" s="11" t="s">
        <v>164</v>
      </c>
      <c r="D56" s="10" t="s">
        <v>165</v>
      </c>
      <c r="E56" s="10" t="s">
        <v>166</v>
      </c>
      <c r="F56" s="11" t="s">
        <v>24</v>
      </c>
      <c r="G56" s="9" t="s">
        <v>18</v>
      </c>
      <c r="H56" s="9">
        <v>25</v>
      </c>
      <c r="I56" s="9">
        <v>36</v>
      </c>
      <c r="J56" s="9">
        <v>4</v>
      </c>
      <c r="K56" s="9">
        <f t="shared" si="0"/>
        <v>40</v>
      </c>
      <c r="L56" s="9">
        <v>10</v>
      </c>
      <c r="M56" s="15">
        <f t="shared" si="1"/>
        <v>26</v>
      </c>
      <c r="N56" s="12" t="s">
        <v>237</v>
      </c>
    </row>
    <row r="57" spans="1:14" ht="15.45" customHeight="1" x14ac:dyDescent="0.3">
      <c r="B57" s="31"/>
      <c r="C57" s="11" t="s">
        <v>167</v>
      </c>
      <c r="D57" s="10" t="s">
        <v>168</v>
      </c>
      <c r="E57" s="10" t="s">
        <v>169</v>
      </c>
      <c r="F57" s="11" t="s">
        <v>24</v>
      </c>
      <c r="G57" s="9" t="s">
        <v>18</v>
      </c>
      <c r="H57" s="9">
        <v>25</v>
      </c>
      <c r="I57" s="9">
        <v>36</v>
      </c>
      <c r="J57" s="9">
        <v>4</v>
      </c>
      <c r="K57" s="9">
        <f t="shared" si="0"/>
        <v>40</v>
      </c>
      <c r="L57" s="9">
        <v>10</v>
      </c>
      <c r="M57" s="15">
        <f t="shared" si="1"/>
        <v>26</v>
      </c>
      <c r="N57" s="12" t="s">
        <v>237</v>
      </c>
    </row>
    <row r="58" spans="1:14" ht="15.45" customHeight="1" x14ac:dyDescent="0.3">
      <c r="A58" s="19"/>
      <c r="B58" s="32" t="s">
        <v>170</v>
      </c>
      <c r="C58" s="11" t="s">
        <v>171</v>
      </c>
      <c r="D58" s="10" t="s">
        <v>172</v>
      </c>
      <c r="E58" s="10" t="s">
        <v>173</v>
      </c>
      <c r="F58" s="11" t="s">
        <v>24</v>
      </c>
      <c r="G58" s="9" t="s">
        <v>18</v>
      </c>
      <c r="H58" s="9">
        <v>25</v>
      </c>
      <c r="I58" s="9">
        <v>180</v>
      </c>
      <c r="J58" s="9">
        <v>20</v>
      </c>
      <c r="K58" s="9">
        <f t="shared" si="0"/>
        <v>200</v>
      </c>
      <c r="L58" s="9">
        <v>10</v>
      </c>
      <c r="M58" s="15">
        <f t="shared" si="1"/>
        <v>170</v>
      </c>
      <c r="N58" s="12" t="s">
        <v>237</v>
      </c>
    </row>
    <row r="59" spans="1:14" ht="15.45" customHeight="1" x14ac:dyDescent="0.3">
      <c r="A59" s="19"/>
      <c r="B59" s="32"/>
      <c r="C59" s="11" t="s">
        <v>174</v>
      </c>
      <c r="D59" s="10" t="s">
        <v>175</v>
      </c>
      <c r="E59" s="10" t="s">
        <v>176</v>
      </c>
      <c r="F59" s="11" t="s">
        <v>177</v>
      </c>
      <c r="G59" s="9" t="s">
        <v>18</v>
      </c>
      <c r="H59" s="18"/>
      <c r="I59" s="20"/>
      <c r="J59" s="20"/>
      <c r="K59" s="18"/>
      <c r="L59" s="9"/>
      <c r="M59" s="15">
        <f t="shared" si="1"/>
        <v>0</v>
      </c>
      <c r="N59" s="12"/>
    </row>
    <row r="60" spans="1:14" ht="15.45" customHeight="1" x14ac:dyDescent="0.3">
      <c r="A60" s="19"/>
      <c r="B60" s="33" t="s">
        <v>178</v>
      </c>
      <c r="C60" s="11" t="s">
        <v>179</v>
      </c>
      <c r="D60" s="10" t="s">
        <v>180</v>
      </c>
      <c r="E60" s="10" t="s">
        <v>181</v>
      </c>
      <c r="F60" s="11" t="s">
        <v>24</v>
      </c>
      <c r="G60" s="9" t="s">
        <v>18</v>
      </c>
      <c r="H60" s="9">
        <v>25</v>
      </c>
      <c r="I60" s="9">
        <v>45</v>
      </c>
      <c r="J60" s="9">
        <v>5</v>
      </c>
      <c r="K60" s="9">
        <f t="shared" si="0"/>
        <v>50</v>
      </c>
      <c r="L60" s="9">
        <v>10</v>
      </c>
      <c r="M60" s="15">
        <f t="shared" si="1"/>
        <v>35</v>
      </c>
      <c r="N60" s="12" t="s">
        <v>237</v>
      </c>
    </row>
    <row r="61" spans="1:14" ht="15.45" customHeight="1" x14ac:dyDescent="0.3">
      <c r="A61" s="19"/>
      <c r="B61" s="34"/>
      <c r="C61" s="11" t="s">
        <v>182</v>
      </c>
      <c r="D61" s="10" t="s">
        <v>183</v>
      </c>
      <c r="E61" s="10" t="s">
        <v>184</v>
      </c>
      <c r="F61" s="11" t="s">
        <v>24</v>
      </c>
      <c r="G61" s="9" t="s">
        <v>18</v>
      </c>
      <c r="H61" s="9">
        <v>25</v>
      </c>
      <c r="I61" s="9">
        <v>45</v>
      </c>
      <c r="J61" s="9">
        <v>5</v>
      </c>
      <c r="K61" s="9">
        <f t="shared" si="0"/>
        <v>50</v>
      </c>
      <c r="L61" s="9">
        <v>10</v>
      </c>
      <c r="M61" s="15">
        <f t="shared" si="1"/>
        <v>35</v>
      </c>
      <c r="N61" s="12" t="s">
        <v>237</v>
      </c>
    </row>
    <row r="62" spans="1:14" ht="15.45" customHeight="1" x14ac:dyDescent="0.3">
      <c r="B62" s="34"/>
      <c r="C62" s="11" t="s">
        <v>185</v>
      </c>
      <c r="D62" s="10" t="s">
        <v>186</v>
      </c>
      <c r="E62" s="10" t="s">
        <v>187</v>
      </c>
      <c r="F62" s="11" t="s">
        <v>24</v>
      </c>
      <c r="G62" s="9" t="s">
        <v>18</v>
      </c>
      <c r="H62" s="9">
        <v>25</v>
      </c>
      <c r="I62" s="9">
        <v>99</v>
      </c>
      <c r="J62" s="9">
        <v>11</v>
      </c>
      <c r="K62" s="9">
        <f t="shared" si="0"/>
        <v>110</v>
      </c>
      <c r="L62" s="9">
        <v>10</v>
      </c>
      <c r="M62" s="15">
        <f t="shared" si="1"/>
        <v>89</v>
      </c>
      <c r="N62" s="12" t="s">
        <v>237</v>
      </c>
    </row>
    <row r="63" spans="1:14" ht="15.45" customHeight="1" x14ac:dyDescent="0.3">
      <c r="B63" s="35"/>
      <c r="C63" s="21" t="s">
        <v>188</v>
      </c>
      <c r="D63" s="10" t="s">
        <v>189</v>
      </c>
      <c r="E63" s="10" t="s">
        <v>190</v>
      </c>
      <c r="F63" s="11" t="s">
        <v>24</v>
      </c>
      <c r="G63" s="9" t="s">
        <v>18</v>
      </c>
      <c r="H63" s="9">
        <v>25</v>
      </c>
      <c r="I63" s="9">
        <v>45</v>
      </c>
      <c r="J63" s="9">
        <v>5</v>
      </c>
      <c r="K63" s="9">
        <f t="shared" si="0"/>
        <v>50</v>
      </c>
      <c r="L63" s="9">
        <v>10</v>
      </c>
      <c r="M63" s="15">
        <f t="shared" si="1"/>
        <v>35</v>
      </c>
      <c r="N63" s="12" t="s">
        <v>237</v>
      </c>
    </row>
    <row r="64" spans="1:14" ht="15.45" customHeight="1" x14ac:dyDescent="0.3">
      <c r="B64" s="26" t="s">
        <v>191</v>
      </c>
      <c r="C64" s="11" t="s">
        <v>192</v>
      </c>
      <c r="D64" s="10" t="s">
        <v>193</v>
      </c>
      <c r="E64" s="10" t="s">
        <v>194</v>
      </c>
      <c r="F64" s="11">
        <v>8</v>
      </c>
      <c r="G64" s="9" t="s">
        <v>18</v>
      </c>
      <c r="H64" s="9">
        <v>25</v>
      </c>
      <c r="I64" s="9">
        <v>59</v>
      </c>
      <c r="J64" s="9">
        <v>6</v>
      </c>
      <c r="K64" s="9">
        <f t="shared" si="0"/>
        <v>65</v>
      </c>
      <c r="L64" s="9">
        <v>10</v>
      </c>
      <c r="M64" s="15">
        <f t="shared" si="1"/>
        <v>49</v>
      </c>
      <c r="N64" s="12" t="s">
        <v>237</v>
      </c>
    </row>
    <row r="65" spans="2:16" ht="15.45" customHeight="1" x14ac:dyDescent="0.3">
      <c r="B65" s="27"/>
      <c r="C65" s="21" t="s">
        <v>195</v>
      </c>
      <c r="D65" s="10" t="s">
        <v>196</v>
      </c>
      <c r="E65" s="10" t="s">
        <v>197</v>
      </c>
      <c r="F65" s="11">
        <v>8</v>
      </c>
      <c r="G65" s="9" t="s">
        <v>18</v>
      </c>
      <c r="H65" s="9">
        <v>25</v>
      </c>
      <c r="I65" s="9">
        <v>59</v>
      </c>
      <c r="J65" s="9">
        <v>6</v>
      </c>
      <c r="K65" s="9">
        <f t="shared" si="0"/>
        <v>65</v>
      </c>
      <c r="L65" s="9">
        <v>10</v>
      </c>
      <c r="M65" s="15">
        <f t="shared" si="1"/>
        <v>49</v>
      </c>
      <c r="N65" s="12" t="s">
        <v>237</v>
      </c>
    </row>
    <row r="66" spans="2:16" s="19" customFormat="1" ht="15.45" customHeight="1" x14ac:dyDescent="0.3">
      <c r="B66" s="32" t="s">
        <v>198</v>
      </c>
      <c r="C66" s="11" t="s">
        <v>199</v>
      </c>
      <c r="D66" s="10" t="s">
        <v>200</v>
      </c>
      <c r="E66" s="10" t="s">
        <v>201</v>
      </c>
      <c r="F66" s="11" t="s">
        <v>57</v>
      </c>
      <c r="G66" s="9" t="s">
        <v>18</v>
      </c>
      <c r="H66" s="9">
        <v>25</v>
      </c>
      <c r="I66" s="9">
        <v>135</v>
      </c>
      <c r="J66" s="9">
        <v>15</v>
      </c>
      <c r="K66" s="9">
        <f t="shared" si="0"/>
        <v>150</v>
      </c>
      <c r="L66" s="9">
        <v>10</v>
      </c>
      <c r="M66" s="15">
        <f t="shared" si="1"/>
        <v>125</v>
      </c>
      <c r="N66" s="12" t="s">
        <v>237</v>
      </c>
      <c r="O66" s="2"/>
      <c r="P66" s="2"/>
    </row>
    <row r="67" spans="2:16" s="19" customFormat="1" ht="15.45" customHeight="1" x14ac:dyDescent="0.3">
      <c r="B67" s="32"/>
      <c r="C67" s="11" t="s">
        <v>202</v>
      </c>
      <c r="D67" s="10" t="s">
        <v>203</v>
      </c>
      <c r="E67" s="10" t="s">
        <v>204</v>
      </c>
      <c r="F67" s="11" t="s">
        <v>57</v>
      </c>
      <c r="G67" s="9" t="s">
        <v>18</v>
      </c>
      <c r="H67" s="9">
        <v>25</v>
      </c>
      <c r="I67" s="9">
        <v>180</v>
      </c>
      <c r="J67" s="9">
        <v>20</v>
      </c>
      <c r="K67" s="9">
        <f t="shared" si="0"/>
        <v>200</v>
      </c>
      <c r="L67" s="9">
        <v>10</v>
      </c>
      <c r="M67" s="15">
        <f t="shared" si="1"/>
        <v>170</v>
      </c>
      <c r="N67" s="12" t="s">
        <v>237</v>
      </c>
      <c r="O67" s="2"/>
      <c r="P67" s="2"/>
    </row>
    <row r="68" spans="2:16" ht="15.45" customHeight="1" x14ac:dyDescent="0.3">
      <c r="B68" s="26" t="s">
        <v>205</v>
      </c>
      <c r="C68" s="9" t="s">
        <v>206</v>
      </c>
      <c r="D68" s="10" t="s">
        <v>207</v>
      </c>
      <c r="E68" s="10" t="s">
        <v>208</v>
      </c>
      <c r="F68" s="11">
        <v>8</v>
      </c>
      <c r="G68" s="9" t="s">
        <v>18</v>
      </c>
      <c r="H68" s="9">
        <v>25</v>
      </c>
      <c r="I68" s="9">
        <v>108</v>
      </c>
      <c r="J68" s="9">
        <v>12</v>
      </c>
      <c r="K68" s="9">
        <f t="shared" si="0"/>
        <v>120</v>
      </c>
      <c r="L68" s="9">
        <v>10</v>
      </c>
      <c r="M68" s="15">
        <f t="shared" si="1"/>
        <v>98</v>
      </c>
      <c r="N68" s="12" t="s">
        <v>237</v>
      </c>
    </row>
    <row r="69" spans="2:16" ht="15.45" customHeight="1" x14ac:dyDescent="0.3">
      <c r="B69" s="27"/>
      <c r="C69" s="21" t="s">
        <v>209</v>
      </c>
      <c r="D69" s="10" t="s">
        <v>210</v>
      </c>
      <c r="E69" s="10" t="s">
        <v>211</v>
      </c>
      <c r="F69" s="11">
        <v>8</v>
      </c>
      <c r="G69" s="9" t="s">
        <v>18</v>
      </c>
      <c r="H69" s="9">
        <v>25</v>
      </c>
      <c r="I69" s="9">
        <v>108</v>
      </c>
      <c r="J69" s="9">
        <v>12</v>
      </c>
      <c r="K69" s="9">
        <f t="shared" si="0"/>
        <v>120</v>
      </c>
      <c r="L69" s="9">
        <v>10</v>
      </c>
      <c r="M69" s="15">
        <f t="shared" si="1"/>
        <v>98</v>
      </c>
      <c r="N69" s="12" t="s">
        <v>237</v>
      </c>
    </row>
    <row r="70" spans="2:16" ht="15.45" customHeight="1" x14ac:dyDescent="0.3">
      <c r="B70" s="16" t="s">
        <v>212</v>
      </c>
      <c r="C70" s="11" t="s">
        <v>213</v>
      </c>
      <c r="D70" s="10" t="s">
        <v>214</v>
      </c>
      <c r="E70" s="10" t="s">
        <v>215</v>
      </c>
      <c r="F70" s="11" t="s">
        <v>57</v>
      </c>
      <c r="G70" s="9" t="s">
        <v>18</v>
      </c>
      <c r="H70" s="9">
        <v>25</v>
      </c>
      <c r="I70" s="9">
        <v>135</v>
      </c>
      <c r="J70" s="9">
        <v>15</v>
      </c>
      <c r="K70" s="9">
        <f t="shared" si="0"/>
        <v>150</v>
      </c>
      <c r="L70" s="9">
        <v>10</v>
      </c>
      <c r="M70" s="15">
        <f t="shared" si="1"/>
        <v>125</v>
      </c>
      <c r="N70" s="12" t="s">
        <v>237</v>
      </c>
    </row>
    <row r="71" spans="2:16" ht="15.45" customHeight="1" x14ac:dyDescent="0.3">
      <c r="B71" s="26" t="s">
        <v>216</v>
      </c>
      <c r="C71" s="11" t="s">
        <v>217</v>
      </c>
      <c r="D71" s="10" t="s">
        <v>218</v>
      </c>
      <c r="E71" s="10" t="s">
        <v>219</v>
      </c>
      <c r="F71" s="11" t="s">
        <v>57</v>
      </c>
      <c r="G71" s="9" t="s">
        <v>18</v>
      </c>
      <c r="H71" s="9">
        <v>25</v>
      </c>
      <c r="I71" s="9">
        <v>270</v>
      </c>
      <c r="J71" s="9">
        <v>30</v>
      </c>
      <c r="K71" s="9">
        <f t="shared" ref="K71:K76" si="2">+I71+J71</f>
        <v>300</v>
      </c>
      <c r="L71" s="9">
        <v>10</v>
      </c>
      <c r="M71" s="15">
        <f t="shared" ref="M71:M76" si="3">I71-L71</f>
        <v>260</v>
      </c>
      <c r="N71" s="12" t="s">
        <v>237</v>
      </c>
    </row>
    <row r="72" spans="2:16" ht="15.45" customHeight="1" x14ac:dyDescent="0.3">
      <c r="B72" s="28"/>
      <c r="C72" s="11" t="s">
        <v>220</v>
      </c>
      <c r="D72" s="10" t="s">
        <v>221</v>
      </c>
      <c r="E72" s="10" t="s">
        <v>222</v>
      </c>
      <c r="F72" s="11" t="s">
        <v>57</v>
      </c>
      <c r="G72" s="9" t="s">
        <v>18</v>
      </c>
      <c r="H72" s="9">
        <v>25</v>
      </c>
      <c r="I72" s="9">
        <v>180</v>
      </c>
      <c r="J72" s="9">
        <v>20</v>
      </c>
      <c r="K72" s="9">
        <f t="shared" si="2"/>
        <v>200</v>
      </c>
      <c r="L72" s="9">
        <v>10</v>
      </c>
      <c r="M72" s="15">
        <f t="shared" si="3"/>
        <v>170</v>
      </c>
      <c r="N72" s="12" t="s">
        <v>237</v>
      </c>
    </row>
    <row r="73" spans="2:16" ht="15.45" customHeight="1" x14ac:dyDescent="0.3">
      <c r="B73" s="28"/>
      <c r="C73" s="11" t="s">
        <v>223</v>
      </c>
      <c r="D73" s="10" t="s">
        <v>224</v>
      </c>
      <c r="E73" s="10" t="s">
        <v>225</v>
      </c>
      <c r="F73" s="11" t="s">
        <v>57</v>
      </c>
      <c r="G73" s="9" t="s">
        <v>18</v>
      </c>
      <c r="H73" s="9">
        <v>25</v>
      </c>
      <c r="I73" s="9">
        <v>59</v>
      </c>
      <c r="J73" s="9">
        <v>6</v>
      </c>
      <c r="K73" s="9">
        <f t="shared" si="2"/>
        <v>65</v>
      </c>
      <c r="L73" s="9">
        <v>10</v>
      </c>
      <c r="M73" s="15">
        <f t="shared" si="3"/>
        <v>49</v>
      </c>
      <c r="N73" s="12" t="s">
        <v>237</v>
      </c>
    </row>
    <row r="74" spans="2:16" ht="15.45" customHeight="1" x14ac:dyDescent="0.3">
      <c r="B74" s="28"/>
      <c r="C74" s="11" t="s">
        <v>226</v>
      </c>
      <c r="D74" s="10" t="s">
        <v>227</v>
      </c>
      <c r="E74" s="10" t="s">
        <v>228</v>
      </c>
      <c r="F74" s="11" t="s">
        <v>57</v>
      </c>
      <c r="G74" s="9" t="s">
        <v>18</v>
      </c>
      <c r="H74" s="9">
        <v>25</v>
      </c>
      <c r="I74" s="9">
        <v>63</v>
      </c>
      <c r="J74" s="9">
        <v>7</v>
      </c>
      <c r="K74" s="9">
        <f t="shared" si="2"/>
        <v>70</v>
      </c>
      <c r="L74" s="9">
        <v>10</v>
      </c>
      <c r="M74" s="15">
        <f t="shared" si="3"/>
        <v>53</v>
      </c>
      <c r="N74" s="12" t="s">
        <v>237</v>
      </c>
    </row>
    <row r="75" spans="2:16" ht="15.45" customHeight="1" x14ac:dyDescent="0.3">
      <c r="B75" s="27"/>
      <c r="C75" s="21" t="s">
        <v>229</v>
      </c>
      <c r="D75" s="10" t="s">
        <v>230</v>
      </c>
      <c r="E75" s="10" t="s">
        <v>231</v>
      </c>
      <c r="F75" s="11">
        <v>10</v>
      </c>
      <c r="G75" s="9" t="s">
        <v>18</v>
      </c>
      <c r="H75" s="9">
        <v>25</v>
      </c>
      <c r="I75" s="9">
        <v>59</v>
      </c>
      <c r="J75" s="9">
        <v>6</v>
      </c>
      <c r="K75" s="9">
        <f t="shared" si="2"/>
        <v>65</v>
      </c>
      <c r="L75" s="9">
        <v>10</v>
      </c>
      <c r="M75" s="15">
        <f t="shared" si="3"/>
        <v>49</v>
      </c>
      <c r="N75" s="12" t="s">
        <v>237</v>
      </c>
    </row>
    <row r="76" spans="2:16" s="17" customFormat="1" ht="15.45" customHeight="1" x14ac:dyDescent="0.3">
      <c r="B76" s="16" t="s">
        <v>232</v>
      </c>
      <c r="C76" s="11" t="s">
        <v>233</v>
      </c>
      <c r="D76" s="10" t="s">
        <v>234</v>
      </c>
      <c r="E76" s="10" t="s">
        <v>235</v>
      </c>
      <c r="F76" s="11" t="s">
        <v>57</v>
      </c>
      <c r="G76" s="9" t="s">
        <v>18</v>
      </c>
      <c r="H76" s="9">
        <v>25</v>
      </c>
      <c r="I76" s="9">
        <v>180</v>
      </c>
      <c r="J76" s="9">
        <v>20</v>
      </c>
      <c r="K76" s="9">
        <f t="shared" si="2"/>
        <v>200</v>
      </c>
      <c r="L76" s="9">
        <v>10</v>
      </c>
      <c r="M76" s="15">
        <f t="shared" si="3"/>
        <v>170</v>
      </c>
      <c r="N76" s="12" t="s">
        <v>237</v>
      </c>
      <c r="O76" s="2"/>
      <c r="P76" s="2"/>
    </row>
    <row r="77" spans="2:16" ht="27" customHeight="1" x14ac:dyDescent="0.3">
      <c r="B77" s="29" t="s">
        <v>12</v>
      </c>
      <c r="C77" s="29"/>
      <c r="D77" s="29"/>
      <c r="E77" s="29"/>
      <c r="F77" s="29"/>
      <c r="G77" s="29"/>
      <c r="H77" s="22">
        <f>SUM(H6:H76)</f>
        <v>1725</v>
      </c>
      <c r="I77" s="22">
        <f>+SUM(I6:I76)</f>
        <v>6660</v>
      </c>
      <c r="J77" s="22">
        <f>+SUM(J6:J76)</f>
        <v>735</v>
      </c>
      <c r="K77" s="22">
        <f>+SUM(K6:K76)</f>
        <v>7395</v>
      </c>
      <c r="L77" s="25">
        <f>SUM(L6:L76)</f>
        <v>690</v>
      </c>
      <c r="M77" s="39"/>
    </row>
    <row r="79" spans="2:16" ht="27.75" customHeight="1" x14ac:dyDescent="0.3">
      <c r="B79" s="23"/>
      <c r="C79" s="23"/>
      <c r="D79" s="24"/>
      <c r="G79" s="3"/>
      <c r="H79" s="3"/>
      <c r="I79" s="3"/>
      <c r="J79" s="3"/>
      <c r="K79" s="3"/>
      <c r="L79" s="3"/>
      <c r="M79" s="41"/>
    </row>
    <row r="80" spans="2:16" x14ac:dyDescent="0.3">
      <c r="G80" s="3"/>
      <c r="H80" s="3"/>
      <c r="I80" s="3"/>
      <c r="J80" s="3"/>
      <c r="K80" s="3"/>
      <c r="L80" s="3"/>
      <c r="M80" s="41"/>
    </row>
    <row r="81" spans="7:13" x14ac:dyDescent="0.3">
      <c r="G81" s="3"/>
      <c r="H81" s="3"/>
      <c r="I81" s="3"/>
      <c r="J81" s="3"/>
      <c r="K81" s="3"/>
      <c r="L81" s="3"/>
      <c r="M81" s="41"/>
    </row>
    <row r="82" spans="7:13" ht="15.45" customHeight="1" x14ac:dyDescent="0.3">
      <c r="G82" s="3"/>
      <c r="H82" s="3"/>
      <c r="I82" s="3"/>
      <c r="J82" s="3"/>
      <c r="K82" s="3"/>
      <c r="L82" s="3"/>
      <c r="M82" s="41"/>
    </row>
    <row r="83" spans="7:13" ht="15.45" customHeight="1" x14ac:dyDescent="0.3">
      <c r="G83" s="3"/>
      <c r="H83" s="3"/>
      <c r="I83" s="3"/>
      <c r="J83" s="3"/>
      <c r="K83" s="3"/>
      <c r="L83" s="3"/>
      <c r="M83" s="41"/>
    </row>
    <row r="84" spans="7:13" ht="15.45" customHeight="1" x14ac:dyDescent="0.3">
      <c r="G84" s="3"/>
      <c r="H84" s="3"/>
      <c r="I84" s="3"/>
      <c r="J84" s="3"/>
      <c r="K84" s="3"/>
      <c r="L84" s="3"/>
      <c r="M84" s="41"/>
    </row>
    <row r="85" spans="7:13" ht="15.45" customHeight="1" x14ac:dyDescent="0.3">
      <c r="G85" s="3"/>
      <c r="H85" s="3"/>
      <c r="I85" s="3"/>
      <c r="J85" s="3"/>
      <c r="K85" s="3"/>
      <c r="L85" s="3"/>
      <c r="M85" s="41"/>
    </row>
    <row r="86" spans="7:13" x14ac:dyDescent="0.3">
      <c r="G86" s="3"/>
      <c r="H86" s="3"/>
      <c r="I86" s="3"/>
      <c r="J86" s="3"/>
      <c r="K86" s="3"/>
      <c r="L86" s="3"/>
      <c r="M86" s="41"/>
    </row>
    <row r="87" spans="7:13" x14ac:dyDescent="0.3">
      <c r="G87" s="3"/>
      <c r="H87" s="3"/>
      <c r="I87" s="3"/>
      <c r="J87" s="3"/>
      <c r="K87" s="3"/>
      <c r="L87" s="3"/>
      <c r="M87" s="41"/>
    </row>
    <row r="88" spans="7:13" x14ac:dyDescent="0.3">
      <c r="G88" s="3"/>
      <c r="H88" s="3"/>
      <c r="I88" s="3"/>
      <c r="J88" s="3"/>
      <c r="K88" s="3"/>
      <c r="L88" s="3"/>
      <c r="M88" s="41"/>
    </row>
  </sheetData>
  <autoFilter ref="A5:N5" xr:uid="{60E1461E-EF05-4E49-8F69-15406189102A}"/>
  <mergeCells count="21">
    <mergeCell ref="B2:H2"/>
    <mergeCell ref="B3:H3"/>
    <mergeCell ref="B6:B20"/>
    <mergeCell ref="B21:B24"/>
    <mergeCell ref="B25:B26"/>
    <mergeCell ref="B68:B69"/>
    <mergeCell ref="B71:B75"/>
    <mergeCell ref="B77:G77"/>
    <mergeCell ref="H4:L4"/>
    <mergeCell ref="B51:B52"/>
    <mergeCell ref="B54:B57"/>
    <mergeCell ref="B58:B59"/>
    <mergeCell ref="B60:B63"/>
    <mergeCell ref="B64:B65"/>
    <mergeCell ref="B66:B67"/>
    <mergeCell ref="B27:B31"/>
    <mergeCell ref="B32:B33"/>
    <mergeCell ref="B34:B37"/>
    <mergeCell ref="B39:B41"/>
    <mergeCell ref="B42:B47"/>
    <mergeCell ref="B48:B50"/>
  </mergeCells>
  <pageMargins left="0" right="0" top="0" bottom="0" header="0.31496062992125984" footer="0.31496062992125984"/>
  <pageSetup scale="50" fitToHeight="0" orientation="landscape" horizontalDpi="4294967293" verticalDpi="200" r:id="rId1"/>
  <rowBreaks count="1" manualBreakCount="1">
    <brk id="7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2024-2025</vt:lpstr>
      <vt:lpstr>'OFERTA 2024-2025'!Área_de_impresión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 NIVELA DIREC GEN</dc:creator>
  <cp:lastModifiedBy>MARIA JOSE ANDRADE RODRIGUEZ</cp:lastModifiedBy>
  <dcterms:created xsi:type="dcterms:W3CDTF">2024-08-12T18:03:15Z</dcterms:created>
  <dcterms:modified xsi:type="dcterms:W3CDTF">2024-08-12T20:35:41Z</dcterms:modified>
</cp:coreProperties>
</file>